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П 19\ЗПРИКАЗЫ на утверждение 25.12.2019\"/>
    </mc:Choice>
  </mc:AlternateContent>
  <bookViews>
    <workbookView xWindow="-28920" yWindow="-120" windowWidth="29040" windowHeight="15840" tabRatio="824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</sheets>
  <externalReferences>
    <externalReference r:id="rId9"/>
    <externalReference r:id="rId10"/>
    <externalReference r:id="rId11"/>
  </externalReferences>
  <definedNames>
    <definedName name="_xlnm._FilterDatabase" localSheetId="3" hidden="1">'4'!$A$15:$BX$67</definedName>
    <definedName name="_xlnm.Print_Titles" localSheetId="0">'1'!$12:$15</definedName>
    <definedName name="_xlnm.Print_Area" localSheetId="0">'1'!$A$1:$AD$86</definedName>
    <definedName name="_xlnm.Print_Area" localSheetId="1">'2'!$A$1:$R$72</definedName>
    <definedName name="_xlnm.Print_Area" localSheetId="3">'4'!$A$1:$BH$76</definedName>
    <definedName name="_xlnm.Print_Area" localSheetId="6">'7'!$A$1:$X$75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8" i="8" l="1"/>
  <c r="D28" i="8" s="1"/>
  <c r="C14" i="8"/>
  <c r="C15" i="8" s="1"/>
  <c r="D15" i="8" s="1"/>
  <c r="D13" i="8"/>
  <c r="D12" i="8"/>
  <c r="C23" i="8" l="1"/>
  <c r="D14" i="8"/>
  <c r="C24" i="8" l="1"/>
  <c r="C25" i="8" s="1"/>
  <c r="D23" i="8"/>
  <c r="D24" i="8" s="1"/>
  <c r="D25" i="8" s="1"/>
  <c r="X75" i="7" l="1"/>
  <c r="J75" i="7"/>
  <c r="X74" i="7"/>
  <c r="X73" i="7"/>
  <c r="X72" i="7"/>
  <c r="X71" i="7"/>
  <c r="X70" i="7"/>
  <c r="X69" i="7"/>
  <c r="X68" i="7"/>
  <c r="X67" i="7"/>
  <c r="X66" i="7"/>
  <c r="X65" i="7"/>
  <c r="X64" i="7"/>
  <c r="X63" i="7"/>
  <c r="X62" i="7"/>
  <c r="X61" i="7"/>
  <c r="X60" i="7"/>
  <c r="X59" i="7"/>
  <c r="X58" i="7"/>
  <c r="X57" i="7"/>
  <c r="X56" i="7"/>
  <c r="X55" i="7"/>
  <c r="X54" i="7"/>
  <c r="X53" i="7"/>
  <c r="X52" i="7"/>
  <c r="X51" i="7"/>
  <c r="X50" i="7"/>
  <c r="X49" i="7"/>
  <c r="X48" i="7"/>
  <c r="X47" i="7"/>
  <c r="X46" i="7"/>
  <c r="X45" i="7"/>
  <c r="X44" i="7"/>
  <c r="X43" i="7"/>
  <c r="X42" i="7"/>
  <c r="P42" i="7"/>
  <c r="O42" i="7"/>
  <c r="N42" i="7"/>
  <c r="M42" i="7"/>
  <c r="L42" i="7"/>
  <c r="K42" i="7"/>
  <c r="X41" i="7"/>
  <c r="X40" i="7"/>
  <c r="X39" i="7"/>
  <c r="P39" i="7"/>
  <c r="P41" i="7" s="1"/>
  <c r="O39" i="7"/>
  <c r="O41" i="7" s="1"/>
  <c r="N39" i="7"/>
  <c r="N41" i="7" s="1"/>
  <c r="M39" i="7"/>
  <c r="M41" i="7" s="1"/>
  <c r="L39" i="7"/>
  <c r="L41" i="7" s="1"/>
  <c r="K39" i="7"/>
  <c r="K41" i="7" s="1"/>
  <c r="X38" i="7"/>
  <c r="X37" i="7"/>
  <c r="X36" i="7"/>
  <c r="X35" i="7"/>
  <c r="X34" i="7"/>
  <c r="X33" i="7"/>
  <c r="X32" i="7"/>
  <c r="X31" i="7"/>
  <c r="H31" i="7"/>
  <c r="X30" i="7"/>
  <c r="H30" i="7"/>
  <c r="X29" i="7"/>
  <c r="X25" i="7" s="1"/>
  <c r="X28" i="7"/>
  <c r="X27" i="7"/>
  <c r="X26" i="7"/>
  <c r="Q25" i="7"/>
  <c r="P25" i="7"/>
  <c r="O25" i="7"/>
  <c r="N25" i="7"/>
  <c r="M25" i="7"/>
  <c r="L25" i="7"/>
  <c r="K25" i="7"/>
  <c r="J25" i="7"/>
  <c r="I25" i="7"/>
  <c r="G25" i="7"/>
  <c r="F25" i="7"/>
  <c r="E25" i="7"/>
  <c r="D25" i="7"/>
  <c r="Q24" i="7"/>
  <c r="P24" i="7"/>
  <c r="O24" i="7"/>
  <c r="N24" i="7"/>
  <c r="M24" i="7"/>
  <c r="L24" i="7"/>
  <c r="K24" i="7"/>
  <c r="Q23" i="7"/>
  <c r="P23" i="7"/>
  <c r="O23" i="7"/>
  <c r="N23" i="7"/>
  <c r="M23" i="7"/>
  <c r="L23" i="7"/>
  <c r="K23" i="7"/>
  <c r="I22" i="7"/>
  <c r="H22" i="7"/>
  <c r="G22" i="7"/>
  <c r="F22" i="7"/>
  <c r="E22" i="7"/>
  <c r="D22" i="7"/>
  <c r="X21" i="7"/>
  <c r="J21" i="7" s="1"/>
  <c r="I21" i="7"/>
  <c r="G21" i="7"/>
  <c r="F21" i="7"/>
  <c r="E21" i="7"/>
  <c r="H21" i="7"/>
  <c r="D21" i="7"/>
  <c r="X20" i="7"/>
  <c r="I20" i="7"/>
  <c r="H20" i="7"/>
  <c r="G20" i="7"/>
  <c r="E20" i="7"/>
  <c r="D20" i="7"/>
  <c r="J20" i="7"/>
  <c r="F20" i="7"/>
  <c r="X19" i="7"/>
  <c r="J19" i="7" s="1"/>
  <c r="I19" i="7"/>
  <c r="H19" i="7"/>
  <c r="G19" i="7"/>
  <c r="F19" i="7"/>
  <c r="E19" i="7"/>
  <c r="D19" i="7"/>
  <c r="X18" i="7"/>
  <c r="J18" i="7" s="1"/>
  <c r="I18" i="7"/>
  <c r="H18" i="7"/>
  <c r="G18" i="7"/>
  <c r="E18" i="7"/>
  <c r="D18" i="7"/>
  <c r="F18" i="7"/>
  <c r="X17" i="7"/>
  <c r="J17" i="7" s="1"/>
  <c r="J42" i="7" s="1"/>
  <c r="I17" i="7"/>
  <c r="I42" i="7" s="1"/>
  <c r="G17" i="7"/>
  <c r="G42" i="7" s="1"/>
  <c r="F17" i="7"/>
  <c r="F42" i="7" s="1"/>
  <c r="E17" i="7"/>
  <c r="E42" i="7" s="1"/>
  <c r="H17" i="7"/>
  <c r="D17" i="7"/>
  <c r="D42" i="7" s="1"/>
  <c r="D41" i="7" s="1"/>
  <c r="X16" i="7"/>
  <c r="X24" i="7" s="1"/>
  <c r="I16" i="7"/>
  <c r="E16" i="7"/>
  <c r="F16" i="7"/>
  <c r="F24" i="7" s="1"/>
  <c r="X15" i="7"/>
  <c r="X23" i="7" s="1"/>
  <c r="F15" i="7"/>
  <c r="F23" i="7" s="1"/>
  <c r="E15" i="7"/>
  <c r="E23" i="7" s="1"/>
  <c r="C14" i="7"/>
  <c r="J16" i="7" l="1"/>
  <c r="J39" i="7" s="1"/>
  <c r="J41" i="7" s="1"/>
  <c r="J15" i="7"/>
  <c r="J23" i="7" s="1"/>
  <c r="G15" i="7"/>
  <c r="G23" i="7" s="1"/>
  <c r="I15" i="7"/>
  <c r="I23" i="7" s="1"/>
  <c r="E39" i="7"/>
  <c r="E41" i="7" s="1"/>
  <c r="E24" i="7"/>
  <c r="I24" i="7"/>
  <c r="I39" i="7"/>
  <c r="I41" i="7" s="1"/>
  <c r="H15" i="7"/>
  <c r="H23" i="7" s="1"/>
  <c r="F39" i="7"/>
  <c r="F41" i="7" s="1"/>
  <c r="G16" i="7"/>
  <c r="D16" i="7"/>
  <c r="H16" i="7"/>
  <c r="H24" i="7" s="1"/>
  <c r="J24" i="7"/>
  <c r="H29" i="7" l="1"/>
  <c r="H25" i="7" s="1"/>
  <c r="G39" i="7"/>
  <c r="G41" i="7" s="1"/>
  <c r="G24" i="7"/>
  <c r="D24" i="7"/>
  <c r="D39" i="7"/>
  <c r="AQ66" i="5" l="1"/>
  <c r="AC66" i="5"/>
  <c r="AK66" i="5" s="1"/>
  <c r="AK47" i="5"/>
  <c r="AQ42" i="5"/>
  <c r="AP42" i="5"/>
  <c r="AO42" i="5"/>
  <c r="AN42" i="5"/>
  <c r="AM42" i="5"/>
  <c r="AL42" i="5"/>
  <c r="AC42" i="5"/>
  <c r="AK42" i="5" s="1"/>
  <c r="AQ41" i="5"/>
  <c r="AP41" i="5"/>
  <c r="AO41" i="5"/>
  <c r="AN41" i="5"/>
  <c r="AM41" i="5"/>
  <c r="AL41" i="5"/>
  <c r="AK41" i="5"/>
  <c r="AQ40" i="5"/>
  <c r="AP40" i="5"/>
  <c r="AO40" i="5"/>
  <c r="AN40" i="5"/>
  <c r="AM40" i="5"/>
  <c r="AL40" i="5"/>
  <c r="AK40" i="5"/>
  <c r="AQ39" i="5"/>
  <c r="AP39" i="5"/>
  <c r="AO39" i="5"/>
  <c r="AN39" i="5"/>
  <c r="AM39" i="5"/>
  <c r="AL39" i="5"/>
  <c r="AK39" i="5"/>
  <c r="AQ23" i="5"/>
  <c r="AP23" i="5"/>
  <c r="AN23" i="5"/>
  <c r="AM23" i="5"/>
  <c r="AI23" i="5"/>
  <c r="AC23" i="5"/>
  <c r="AK23" i="5" s="1"/>
  <c r="AP22" i="5"/>
  <c r="AL22" i="5"/>
  <c r="AH22" i="5"/>
  <c r="AG22" i="5"/>
  <c r="AO22" i="5" s="1"/>
  <c r="AF22" i="5"/>
  <c r="AN22" i="5" s="1"/>
  <c r="AE22" i="5"/>
  <c r="AM22" i="5" s="1"/>
  <c r="AD22" i="5"/>
  <c r="AD23" i="5" s="1"/>
  <c r="AL23" i="5" s="1"/>
  <c r="AC22" i="5"/>
  <c r="AK22" i="5" s="1"/>
  <c r="AQ21" i="5"/>
  <c r="AP21" i="5"/>
  <c r="AO21" i="5"/>
  <c r="AN21" i="5"/>
  <c r="AM21" i="5"/>
  <c r="AL21" i="5"/>
  <c r="AK21" i="5"/>
  <c r="AQ20" i="5"/>
  <c r="AP20" i="5"/>
  <c r="AO20" i="5"/>
  <c r="AN20" i="5"/>
  <c r="AM20" i="5"/>
  <c r="AL20" i="5"/>
  <c r="AK20" i="5"/>
  <c r="AQ19" i="5"/>
  <c r="AP19" i="5"/>
  <c r="AO19" i="5"/>
  <c r="AN19" i="5"/>
  <c r="AM19" i="5"/>
  <c r="AL19" i="5"/>
  <c r="AK19" i="5"/>
  <c r="AQ18" i="5"/>
  <c r="AP18" i="5"/>
  <c r="AO18" i="5"/>
  <c r="AN18" i="5"/>
  <c r="AM18" i="5"/>
  <c r="AL18" i="5"/>
  <c r="AK18" i="5"/>
  <c r="AQ17" i="5"/>
  <c r="AP17" i="5"/>
  <c r="AO17" i="5"/>
  <c r="AN17" i="5"/>
  <c r="AM17" i="5"/>
  <c r="AL17" i="5"/>
  <c r="AK17" i="5"/>
  <c r="AQ16" i="5"/>
  <c r="AP16" i="5"/>
  <c r="AO16" i="5"/>
  <c r="AN16" i="5"/>
  <c r="AM16" i="5"/>
  <c r="AL16" i="5"/>
  <c r="AK16" i="5"/>
  <c r="AJ16" i="5"/>
  <c r="AQ15" i="5"/>
  <c r="AP15" i="5"/>
  <c r="AO15" i="5"/>
  <c r="AN15" i="5"/>
  <c r="AM15" i="5"/>
  <c r="AL15" i="5"/>
  <c r="AK15" i="5"/>
  <c r="AI15" i="5"/>
  <c r="AI22" i="5" s="1"/>
  <c r="AQ22" i="5" s="1"/>
  <c r="AG23" i="5" l="1"/>
  <c r="AO23" i="5" s="1"/>
  <c r="AC46" i="5"/>
  <c r="AK46" i="5" s="1"/>
  <c r="BH17" i="4" l="1"/>
  <c r="BH18" i="4"/>
  <c r="BH19" i="4"/>
  <c r="BH20" i="4"/>
  <c r="BH21" i="4"/>
  <c r="BH22" i="4"/>
  <c r="BH23" i="4"/>
  <c r="BH24" i="4"/>
  <c r="BH25" i="4"/>
  <c r="BH26" i="4"/>
  <c r="BH27" i="4"/>
  <c r="BH28" i="4"/>
  <c r="BH29" i="4"/>
  <c r="BH30" i="4"/>
  <c r="BH31" i="4"/>
  <c r="BH32" i="4"/>
  <c r="BH33" i="4"/>
  <c r="BH34" i="4"/>
  <c r="BH35" i="4"/>
  <c r="BH36" i="4"/>
  <c r="BH37" i="4"/>
  <c r="BH38" i="4"/>
  <c r="BH39" i="4"/>
  <c r="BH40" i="4"/>
  <c r="BH41" i="4"/>
  <c r="BH42" i="4"/>
  <c r="BH43" i="4"/>
  <c r="BH44" i="4"/>
  <c r="BH45" i="4"/>
  <c r="BH46" i="4"/>
  <c r="BH47" i="4"/>
  <c r="BH48" i="4"/>
  <c r="BH49" i="4"/>
  <c r="BH50" i="4"/>
  <c r="BH51" i="4"/>
  <c r="BH52" i="4"/>
  <c r="BH53" i="4"/>
  <c r="BH54" i="4"/>
  <c r="BH55" i="4"/>
  <c r="BH56" i="4"/>
  <c r="BH57" i="4"/>
  <c r="BH58" i="4"/>
  <c r="BH59" i="4"/>
  <c r="BH60" i="4"/>
  <c r="BH61" i="4"/>
  <c r="BH62" i="4"/>
  <c r="BH63" i="4"/>
  <c r="BH64" i="4"/>
  <c r="BH65" i="4"/>
  <c r="BH66" i="4"/>
  <c r="BH67" i="4"/>
  <c r="BH68" i="4"/>
  <c r="BH69" i="4"/>
  <c r="BH70" i="4"/>
  <c r="BH71" i="4"/>
  <c r="BH72" i="4"/>
  <c r="BH73" i="4"/>
  <c r="BH74" i="4"/>
  <c r="BH75" i="4"/>
  <c r="BH76" i="4"/>
  <c r="BB23" i="4"/>
  <c r="BB24" i="4"/>
  <c r="BB25" i="4"/>
  <c r="BB26" i="4"/>
  <c r="BB27" i="4"/>
  <c r="BB28" i="4"/>
  <c r="BB29" i="4"/>
  <c r="BB30" i="4"/>
  <c r="BB31" i="4"/>
  <c r="BB32" i="4"/>
  <c r="BB33" i="4"/>
  <c r="BB34" i="4"/>
  <c r="BB35" i="4"/>
  <c r="BB36" i="4"/>
  <c r="BB37" i="4"/>
  <c r="BB38" i="4"/>
  <c r="BB39" i="4"/>
  <c r="BB40" i="4"/>
  <c r="BB41" i="4"/>
  <c r="BB42" i="4"/>
  <c r="BB43" i="4"/>
  <c r="BB44" i="4"/>
  <c r="BB45" i="4"/>
  <c r="BB46" i="4"/>
  <c r="BB47" i="4"/>
  <c r="BB48" i="4"/>
  <c r="BB49" i="4"/>
  <c r="BB50" i="4"/>
  <c r="BB51" i="4"/>
  <c r="BB52" i="4"/>
  <c r="BB53" i="4"/>
  <c r="BB54" i="4"/>
  <c r="BB55" i="4"/>
  <c r="BB56" i="4"/>
  <c r="BB57" i="4"/>
  <c r="BB58" i="4"/>
  <c r="BB59" i="4"/>
  <c r="BB60" i="4"/>
  <c r="BB61" i="4"/>
  <c r="BB62" i="4"/>
  <c r="BB63" i="4"/>
  <c r="BB64" i="4"/>
  <c r="BB65" i="4"/>
  <c r="BB66" i="4"/>
  <c r="BB67" i="4"/>
  <c r="BB68" i="4"/>
  <c r="BB69" i="4"/>
  <c r="BB70" i="4"/>
  <c r="BB71" i="4"/>
  <c r="BB72" i="4"/>
  <c r="BB73" i="4"/>
  <c r="BB74" i="4"/>
  <c r="BB75" i="4"/>
  <c r="BB76" i="4"/>
  <c r="BH16" i="4"/>
  <c r="BB17" i="4"/>
  <c r="BB18" i="4"/>
  <c r="BB19" i="4"/>
  <c r="BB20" i="4"/>
  <c r="BB21" i="4"/>
  <c r="BB22" i="4"/>
  <c r="BB16" i="4"/>
  <c r="V18" i="4"/>
  <c r="V16" i="4" s="1"/>
  <c r="C55" i="4"/>
  <c r="B55" i="4"/>
  <c r="C54" i="4"/>
  <c r="B54" i="4"/>
  <c r="C32" i="4"/>
  <c r="B32" i="4"/>
  <c r="C31" i="4"/>
  <c r="B31" i="4"/>
  <c r="V76" i="4"/>
  <c r="V75" i="4" s="1"/>
  <c r="V22" i="4" s="1"/>
  <c r="V54" i="4"/>
  <c r="V53" i="4"/>
  <c r="AA25" i="4"/>
  <c r="Z25" i="4"/>
  <c r="Z24" i="4" s="1"/>
  <c r="Z17" i="4" s="1"/>
  <c r="Z16" i="4" s="1"/>
  <c r="Y25" i="4"/>
  <c r="X25" i="4"/>
  <c r="W25" i="4"/>
  <c r="V25" i="4"/>
  <c r="U25" i="4"/>
  <c r="AA24" i="4"/>
  <c r="Y24" i="4"/>
  <c r="Y17" i="4" s="1"/>
  <c r="Y16" i="4" s="1"/>
  <c r="X24" i="4"/>
  <c r="W24" i="4"/>
  <c r="W17" i="4" s="1"/>
  <c r="W16" i="4" s="1"/>
  <c r="V24" i="4"/>
  <c r="V17" i="4" s="1"/>
  <c r="U24" i="4"/>
  <c r="U17" i="4" s="1"/>
  <c r="U16" i="4" s="1"/>
  <c r="AA22" i="4"/>
  <c r="AA17" i="4"/>
  <c r="X17" i="4"/>
  <c r="X16" i="4" s="1"/>
  <c r="AA16" i="4"/>
  <c r="J16" i="4"/>
  <c r="L16" i="4"/>
  <c r="AB16" i="4"/>
  <c r="F17" i="4"/>
  <c r="I17" i="4"/>
  <c r="K17" i="4"/>
  <c r="BA17" i="4"/>
  <c r="BA18" i="4"/>
  <c r="L22" i="4"/>
  <c r="AB23" i="4"/>
  <c r="F24" i="4"/>
  <c r="G24" i="4"/>
  <c r="G17" i="4" s="1"/>
  <c r="G16" i="4" s="1"/>
  <c r="J24" i="4"/>
  <c r="J17" i="4" s="1"/>
  <c r="F25" i="4"/>
  <c r="G25" i="4"/>
  <c r="J25" i="4"/>
  <c r="E40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BA40" i="4"/>
  <c r="F67" i="4"/>
  <c r="F22" i="4" s="1"/>
  <c r="L67" i="4"/>
  <c r="F16" i="4" l="1"/>
  <c r="V14" i="3" l="1"/>
  <c r="K21" i="2" l="1"/>
  <c r="F51" i="2"/>
  <c r="H29" i="2" l="1"/>
  <c r="H27" i="2"/>
  <c r="H24" i="2" s="1"/>
  <c r="H23" i="2" s="1"/>
  <c r="H16" i="2" s="1"/>
  <c r="H28" i="2"/>
  <c r="R72" i="2"/>
  <c r="G72" i="2" s="1"/>
  <c r="G71" i="2" s="1"/>
  <c r="M72" i="2"/>
  <c r="N71" i="2"/>
  <c r="M71" i="2" s="1"/>
  <c r="M70" i="2"/>
  <c r="G70" i="2"/>
  <c r="M69" i="2"/>
  <c r="G69" i="2"/>
  <c r="M68" i="2"/>
  <c r="G68" i="2"/>
  <c r="M67" i="2"/>
  <c r="G67" i="2"/>
  <c r="M66" i="2"/>
  <c r="G66" i="2"/>
  <c r="M65" i="2"/>
  <c r="G65" i="2"/>
  <c r="M64" i="2"/>
  <c r="G64" i="2"/>
  <c r="M63" i="2"/>
  <c r="G63" i="2"/>
  <c r="M62" i="2"/>
  <c r="G62" i="2"/>
  <c r="M61" i="2"/>
  <c r="G61" i="2"/>
  <c r="M60" i="2"/>
  <c r="G60" i="2"/>
  <c r="M59" i="2"/>
  <c r="G59" i="2"/>
  <c r="M58" i="2"/>
  <c r="G58" i="2"/>
  <c r="M57" i="2"/>
  <c r="G57" i="2"/>
  <c r="M56" i="2"/>
  <c r="G56" i="2"/>
  <c r="M55" i="2"/>
  <c r="G55" i="2"/>
  <c r="M54" i="2"/>
  <c r="G54" i="2"/>
  <c r="M53" i="2"/>
  <c r="G53" i="2"/>
  <c r="M51" i="2"/>
  <c r="N50" i="2"/>
  <c r="M50" i="2" s="1"/>
  <c r="M45" i="2" s="1"/>
  <c r="M49" i="2"/>
  <c r="G49" i="2"/>
  <c r="M48" i="2"/>
  <c r="G48" i="2"/>
  <c r="M47" i="2"/>
  <c r="G47" i="2"/>
  <c r="M46" i="2"/>
  <c r="G46" i="2"/>
  <c r="Q45" i="2"/>
  <c r="P45" i="2"/>
  <c r="O45" i="2"/>
  <c r="L45" i="2"/>
  <c r="K45" i="2"/>
  <c r="J45" i="2"/>
  <c r="M44" i="2"/>
  <c r="G44" i="2"/>
  <c r="M43" i="2"/>
  <c r="G43" i="2"/>
  <c r="M42" i="2"/>
  <c r="G42" i="2"/>
  <c r="M41" i="2"/>
  <c r="G41" i="2"/>
  <c r="M40" i="2"/>
  <c r="G40" i="2"/>
  <c r="M39" i="2"/>
  <c r="G39" i="2"/>
  <c r="M38" i="2"/>
  <c r="G38" i="2"/>
  <c r="M37" i="2"/>
  <c r="G37" i="2"/>
  <c r="M36" i="2"/>
  <c r="G36" i="2"/>
  <c r="M35" i="2"/>
  <c r="G35" i="2"/>
  <c r="M34" i="2"/>
  <c r="G34" i="2"/>
  <c r="M33" i="2"/>
  <c r="G33" i="2"/>
  <c r="M32" i="2"/>
  <c r="G32" i="2"/>
  <c r="M31" i="2"/>
  <c r="G31" i="2"/>
  <c r="M30" i="2"/>
  <c r="G30" i="2"/>
  <c r="M29" i="2"/>
  <c r="M28" i="2"/>
  <c r="M27" i="2"/>
  <c r="M26" i="2"/>
  <c r="F26" i="2"/>
  <c r="G26" i="2" s="1"/>
  <c r="M25" i="2"/>
  <c r="F25" i="2"/>
  <c r="G25" i="2" s="1"/>
  <c r="M24" i="2"/>
  <c r="G24" i="2"/>
  <c r="G23" i="2" s="1"/>
  <c r="M23" i="2"/>
  <c r="N22" i="2"/>
  <c r="M22" i="2" s="1"/>
  <c r="K22" i="2"/>
  <c r="J22" i="2"/>
  <c r="R21" i="2"/>
  <c r="F21" i="2" s="1"/>
  <c r="M21" i="2"/>
  <c r="M20" i="2"/>
  <c r="F20" i="2"/>
  <c r="G20" i="2" s="1"/>
  <c r="M19" i="2"/>
  <c r="F19" i="2"/>
  <c r="G19" i="2" s="1"/>
  <c r="M18" i="2"/>
  <c r="F18" i="2"/>
  <c r="G18" i="2" s="1"/>
  <c r="M16" i="2"/>
  <c r="M15" i="2"/>
  <c r="N17" i="2" l="1"/>
  <c r="M17" i="2" s="1"/>
  <c r="R71" i="2"/>
  <c r="I24" i="2"/>
  <c r="I23" i="2" s="1"/>
  <c r="I16" i="2" s="1"/>
  <c r="N45" i="2"/>
  <c r="F50" i="2"/>
  <c r="G51" i="2"/>
  <c r="I51" i="2" s="1"/>
  <c r="H50" i="2"/>
  <c r="J72" i="2"/>
  <c r="J71" i="2" s="1"/>
  <c r="J21" i="2" s="1"/>
  <c r="G21" i="2" s="1"/>
  <c r="R51" i="2"/>
  <c r="J15" i="2" l="1"/>
  <c r="R45" i="2"/>
  <c r="R50" i="2"/>
  <c r="R17" i="2"/>
  <c r="F17" i="2" s="1"/>
  <c r="H17" i="2"/>
  <c r="H45" i="2"/>
  <c r="I50" i="2"/>
  <c r="G50" i="2"/>
  <c r="G45" i="2" s="1"/>
  <c r="F45" i="2"/>
  <c r="F24" i="2" l="1"/>
  <c r="I17" i="2"/>
  <c r="I45" i="2"/>
  <c r="I15" i="2" l="1"/>
  <c r="I22" i="2" s="1"/>
  <c r="R23" i="2"/>
  <c r="F23" i="2" s="1"/>
  <c r="G17" i="2"/>
  <c r="H22" i="2"/>
  <c r="G15" i="2" l="1"/>
  <c r="G22" i="2" s="1"/>
  <c r="F16" i="2"/>
  <c r="R15" i="2" l="1"/>
  <c r="R22" i="2"/>
  <c r="F15" i="2" l="1"/>
  <c r="F22" i="2" s="1"/>
  <c r="AC19" i="1" l="1"/>
  <c r="AC20" i="1"/>
  <c r="AC21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7" i="1"/>
  <c r="AC58" i="1"/>
  <c r="AC60" i="1"/>
  <c r="AC61" i="1"/>
  <c r="AC62" i="1"/>
  <c r="AC63" i="1"/>
  <c r="Z19" i="1"/>
  <c r="Z20" i="1"/>
  <c r="Z21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7" i="1"/>
  <c r="Z58" i="1"/>
  <c r="Z60" i="1"/>
  <c r="Z61" i="1"/>
  <c r="Z62" i="1"/>
  <c r="Z63" i="1"/>
  <c r="AC65" i="1"/>
  <c r="Z65" i="1"/>
  <c r="S65" i="1" l="1"/>
  <c r="N65" i="1"/>
  <c r="N25" i="1" l="1"/>
  <c r="Z86" i="1" l="1"/>
  <c r="X17" i="1"/>
  <c r="AC17" i="1" s="1"/>
  <c r="U17" i="1"/>
  <c r="Z17" i="1" s="1"/>
  <c r="N24" i="1"/>
  <c r="U85" i="1"/>
  <c r="U22" i="1" s="1"/>
  <c r="Z22" i="1" s="1"/>
  <c r="X85" i="1"/>
  <c r="Z85" i="1"/>
  <c r="I61" i="1"/>
  <c r="J61" i="1" s="1"/>
  <c r="U64" i="1"/>
  <c r="P64" i="1"/>
  <c r="P59" i="1" s="1"/>
  <c r="P18" i="1" s="1"/>
  <c r="K64" i="1"/>
  <c r="K59" i="1" s="1"/>
  <c r="K18" i="1" s="1"/>
  <c r="X64" i="1"/>
  <c r="S64" i="1"/>
  <c r="S59" i="1" s="1"/>
  <c r="S18" i="1" s="1"/>
  <c r="N64" i="1"/>
  <c r="P28" i="1"/>
  <c r="P25" i="1" s="1"/>
  <c r="P24" i="1" s="1"/>
  <c r="E28" i="1"/>
  <c r="D28" i="1"/>
  <c r="X56" i="1" l="1"/>
  <c r="AC56" i="1" s="1"/>
  <c r="AC64" i="1"/>
  <c r="U56" i="1"/>
  <c r="Z56" i="1" s="1"/>
  <c r="Z64" i="1"/>
  <c r="I65" i="1"/>
  <c r="J65" i="1" s="1"/>
  <c r="P17" i="1"/>
  <c r="P16" i="1" s="1"/>
  <c r="P23" i="1" s="1"/>
  <c r="X22" i="1"/>
  <c r="AC22" i="1" s="1"/>
  <c r="U59" i="1"/>
  <c r="N59" i="1"/>
  <c r="N18" i="1" s="1"/>
  <c r="X59" i="1"/>
  <c r="N28" i="1"/>
  <c r="N17" i="1" s="1"/>
  <c r="S28" i="1"/>
  <c r="K28" i="1"/>
  <c r="U18" i="1" l="1"/>
  <c r="Z59" i="1"/>
  <c r="X18" i="1"/>
  <c r="AC59" i="1"/>
  <c r="N16" i="1"/>
  <c r="N23" i="1" s="1"/>
  <c r="K25" i="1"/>
  <c r="K24" i="1" s="1"/>
  <c r="K17" i="1"/>
  <c r="S25" i="1"/>
  <c r="S24" i="1" s="1"/>
  <c r="S17" i="1"/>
  <c r="I30" i="1"/>
  <c r="J30" i="1" s="1"/>
  <c r="AC18" i="1" l="1"/>
  <c r="X16" i="1"/>
  <c r="Z18" i="1"/>
  <c r="U16" i="1"/>
  <c r="K16" i="1"/>
  <c r="S16" i="1"/>
  <c r="AC85" i="1"/>
  <c r="Z16" i="1" l="1"/>
  <c r="U23" i="1"/>
  <c r="Z23" i="1" s="1"/>
  <c r="J16" i="1"/>
  <c r="AC16" i="1"/>
  <c r="X23" i="1"/>
  <c r="AC23" i="1" s="1"/>
  <c r="S23" i="1"/>
  <c r="K23" i="1"/>
  <c r="S56" i="1"/>
  <c r="P56" i="1"/>
  <c r="I64" i="1" l="1"/>
  <c r="J64" i="1" s="1"/>
  <c r="I17" i="1" l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4" i="1"/>
  <c r="J24" i="1" s="1"/>
  <c r="I26" i="1"/>
  <c r="J26" i="1" s="1"/>
  <c r="I27" i="1"/>
  <c r="J27" i="1" s="1"/>
  <c r="I28" i="1"/>
  <c r="J28" i="1" s="1"/>
  <c r="I29" i="1"/>
  <c r="J29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J58" i="1"/>
  <c r="I59" i="1"/>
  <c r="J59" i="1" s="1"/>
  <c r="I60" i="1"/>
  <c r="J60" i="1" s="1"/>
  <c r="I62" i="1"/>
  <c r="J62" i="1" s="1"/>
  <c r="I63" i="1"/>
  <c r="J63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  <c r="I83" i="1"/>
  <c r="J83" i="1" s="1"/>
  <c r="I84" i="1"/>
  <c r="J84" i="1" s="1"/>
  <c r="I85" i="1"/>
  <c r="J85" i="1" s="1"/>
  <c r="I86" i="1"/>
  <c r="J86" i="1" s="1"/>
  <c r="I16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6" i="1"/>
  <c r="I23" i="1" l="1"/>
  <c r="J23" i="1" s="1"/>
  <c r="I25" i="1"/>
  <c r="J25" i="1" s="1"/>
  <c r="K56" i="1" l="1"/>
  <c r="L25" i="1"/>
  <c r="M25" i="1"/>
  <c r="N56" i="1" l="1"/>
  <c r="D15" i="7"/>
  <c r="D23" i="7" s="1"/>
</calcChain>
</file>

<file path=xl/sharedStrings.xml><?xml version="1.0" encoding="utf-8"?>
<sst xmlns="http://schemas.openxmlformats.org/spreadsheetml/2006/main" count="10420" uniqueCount="426">
  <si>
    <t>Идентификатор инвестиционного проекта</t>
  </si>
  <si>
    <t>План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</si>
  <si>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</si>
  <si>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</si>
  <si>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</si>
  <si>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</si>
  <si>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</si>
  <si>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</si>
  <si>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полное наименование субъекта электроэнергетики</t>
  </si>
  <si>
    <t>1.1.1.1</t>
  </si>
  <si>
    <t>1.1.1.2</t>
  </si>
  <si>
    <t>1.1.3.1</t>
  </si>
  <si>
    <t>1.1.3.2</t>
  </si>
  <si>
    <t>1.2.1.1</t>
  </si>
  <si>
    <t>1.2.1.2</t>
  </si>
  <si>
    <t>1.2.3.1</t>
  </si>
  <si>
    <t>1.2.3.2</t>
  </si>
  <si>
    <t>1.6.1.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</si>
  <si>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</si>
  <si>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</si>
  <si>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Год начала  реализации инвестиционного проекта</t>
  </si>
  <si>
    <t>Год окончания реализации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</si>
  <si>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</si>
  <si>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</si>
  <si>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</si>
  <si>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</si>
  <si>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Полная сметная стоимость инвестиционного проекта в соответствии с утвержденной проектной документацией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</si>
  <si>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</si>
  <si>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</si>
  <si>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</si>
  <si>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</si>
  <si>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</si>
  <si>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</si>
  <si>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</si>
  <si>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</si>
  <si>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</si>
  <si>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</si>
  <si>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</si>
  <si>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</si>
  <si>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</si>
  <si>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</si>
  <si>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</si>
  <si>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</si>
  <si>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</si>
  <si>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</si>
  <si>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</si>
  <si>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</si>
  <si>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</si>
  <si>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</si>
  <si>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</si>
  <si>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</si>
  <si>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</si>
  <si>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</si>
  <si>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</si>
  <si>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</si>
  <si>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</si>
  <si>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</si>
  <si>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</si>
  <si>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</si>
  <si>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</si>
  <si>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</si>
  <si>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</si>
  <si>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</si>
  <si>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</si>
  <si>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</si>
  <si>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</si>
  <si>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</si>
  <si>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</si>
  <si>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</si>
  <si>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</si>
  <si>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</si>
  <si>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</si>
  <si>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</si>
  <si>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</si>
  <si>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</si>
  <si>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</si>
  <si>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</si>
  <si>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</si>
  <si>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</si>
  <si>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</si>
  <si>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</si>
  <si>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</si>
  <si>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</si>
  <si>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</si>
  <si>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</si>
  <si>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</si>
  <si>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</si>
  <si>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</si>
  <si>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</si>
  <si>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</si>
  <si>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</si>
  <si>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</si>
  <si>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</si>
  <si>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</si>
  <si>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</si>
  <si>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</si>
  <si>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</si>
  <si>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</si>
  <si>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</si>
  <si>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</si>
  <si>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</si>
  <si>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</si>
  <si>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</si>
  <si>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</si>
  <si>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</si>
  <si>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</si>
  <si>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</si>
  <si>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</si>
  <si>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</si>
  <si>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</si>
  <si>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</si>
  <si>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</si>
  <si>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</si>
  <si>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</si>
  <si>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</si>
  <si>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Перечни инвестиционных проектов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</si>
  <si>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</si>
  <si>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</si>
  <si>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</si>
  <si>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</si>
  <si>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</si>
  <si>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</si>
  <si>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</si>
  <si>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</si>
  <si>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</si>
  <si>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</si>
  <si>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Остаток финансирования капитальных вложений в прогнозных ценах соответствующих лет, млн рублей (с НДС)</t>
  </si>
  <si>
    <t>Акционерное общество "МСК Энерго"</t>
  </si>
  <si>
    <t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t>
  </si>
  <si>
    <t>I_1_N</t>
  </si>
  <si>
    <t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t>
  </si>
  <si>
    <t>I_2_N</t>
  </si>
  <si>
    <t>Реконструкция ТП-133 в части замены трансформаторов  2х630 на 2х1000, замена оборудования  6/0,4 кВ по адресу: МО,  г. Королёв, мкр. Юбилейный, Лесная пом. XV</t>
  </si>
  <si>
    <t>I_3_N</t>
  </si>
  <si>
    <t>Реконструкция ТП-16 с заменой трансформатора 400 кВА на 630 кВА по адресу:  МО,  г. Королёв, ул. Ленина , у д.17</t>
  </si>
  <si>
    <t>I_4_N</t>
  </si>
  <si>
    <t>Реконструкция ТП-152, установка щита ЩО-70 в РУ-0,4 кВ  по адресу: МО, г. Королев, ул. Горького , дом № 4-6</t>
  </si>
  <si>
    <t>I_5_N</t>
  </si>
  <si>
    <t>Реконструкция КТП-355 с заменой трансформатора 250 кВА на 400 кВА  по адресу: МО, Пушкинский р-н, с. Тарасовка, Большая Тарасовская ул, дом № 91</t>
  </si>
  <si>
    <t>I_6_N</t>
  </si>
  <si>
    <t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t>
  </si>
  <si>
    <t>I_7_N</t>
  </si>
  <si>
    <t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t>
  </si>
  <si>
    <t>I_8_N</t>
  </si>
  <si>
    <t xml:space="preserve">Реконструкция ТП-172, взамен выбывающих основных фондов по адресу:   г.Королев, мкр.Болшево; ул.Водопроводная 4;       </t>
  </si>
  <si>
    <t>I_4</t>
  </si>
  <si>
    <t>2019</t>
  </si>
  <si>
    <t>Реконструкция  ТП -472, взамен выбывающих основных фондов  по адресу:г. Королев, мкр.Юбилейный, ул. Нестеренко, д.24/17</t>
  </si>
  <si>
    <t>I_6</t>
  </si>
  <si>
    <t xml:space="preserve">Реконструкция  ТП-59,  взамен выбывающих основных фондов по адресу: г. Королев,   ул.Шоссейная 5. </t>
  </si>
  <si>
    <t>I_5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</si>
  <si>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</si>
  <si>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</si>
  <si>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t>
  </si>
  <si>
    <t>I_27_N</t>
  </si>
  <si>
    <t>2020</t>
  </si>
  <si>
    <t>План 
на 01.01.2019 года</t>
  </si>
  <si>
    <t xml:space="preserve">План 2017 года </t>
  </si>
  <si>
    <t xml:space="preserve">План 2018 года </t>
  </si>
  <si>
    <t>1.1.1.3</t>
  </si>
  <si>
    <t>Технологическое присоединение заявителя по адресу: Краснодарский край. г. Новороссийск, 17 мкр</t>
  </si>
  <si>
    <t xml:space="preserve"> Проектирование и строительство новых КТП-1.1,1.2 , 2.1,2.2, 3.1,3.2, 4.1,4.2-10/0,4 кВ, КЛ 10 Кв, КЛ 0,4 кВ по адресу: Краснодарский край г. Новороссийск, 17 мкр.</t>
  </si>
  <si>
    <t>Проектирование и строительство новых КТП-5.1,5.2 , 6.1,6.2, 7.1,7.2, 8.1,8.2-10/0,4 кВ, КЛ 10 кВ, КЛ 0,4 кВ по адресу: Краснодарский край г. Новороссийск, 17 мкр.</t>
  </si>
  <si>
    <t>ЭG_2017_РП150_2019С</t>
  </si>
  <si>
    <t>ЭG_2017_РП160_2019С</t>
  </si>
  <si>
    <t>Монтаж системы телемеханики в РП-150</t>
  </si>
  <si>
    <t>ЭG_2019_RTP150_2019С</t>
  </si>
  <si>
    <t>Реконструкция (проектирование и строительство ) двух КЛ ПС "РИП" 110/10 кВ  яч.24- яч.14, яч. 31- яч. 15 по адресу: Краснодарский край г. Новороссийск, 17 мкр.</t>
  </si>
  <si>
    <t>ЭG_2017_RIP_2019С</t>
  </si>
  <si>
    <t>Реконструкция (проектирование и строительство )четырех КЛ ПС "РИП"  110/10 кВ  яч.15- РП -160 яч.23, яч. 34- яч. РП -160 14, РП -160 яч.9-  РП-150 яч.9,РП -160 яч.10 -  РП-150 яч.10, и двух КЛ от  РУ 10 кВ ТП3.1 до РУ 10 кВ ТП -5.1 (L- 200 м), РУ 10 кВ от ТП 3.2 до РУ 10 кВ  ТП 5.2  (L- 200 м) по адресу: Краснодарский край г. Новороссийск, 17 мкр.</t>
  </si>
  <si>
    <t>ЭG_2017_RP160_2019С</t>
  </si>
  <si>
    <t>Краснодарский край. г. Новороссийск</t>
  </si>
  <si>
    <t>Итого
(план)</t>
  </si>
  <si>
    <t>Утвержденный план 
 2019 год</t>
  </si>
  <si>
    <t>Финансирование капитальных вложений в прогнозных ценах соответствующих лет, млн рублей (с НДС)</t>
  </si>
  <si>
    <t>Приложение  № 1</t>
  </si>
  <si>
    <t xml:space="preserve">к приказу министерства ТЭК и ЖКХ Краснодарского края </t>
  </si>
  <si>
    <t>от «27» декабря 2019 г. № 711</t>
  </si>
  <si>
    <t>Раздел 1. План финансирования капитальных вложений по инвестиционным проектам</t>
  </si>
  <si>
    <r>
      <t>План</t>
    </r>
    <r>
      <rPr>
        <sz val="12"/>
        <rFont val="Times New Roman"/>
        <family val="1"/>
        <charset val="204"/>
      </rPr>
      <t xml:space="preserve"> </t>
    </r>
  </si>
  <si>
    <t>Номер группы инвестиционных проектов</t>
  </si>
  <si>
    <t>Наименование инвестиционного проекта (группы инвестиционных проектов)</t>
  </si>
  <si>
    <t>Год начала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</si>
  <si>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</si>
  <si>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</si>
  <si>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План на 01.01.2019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</si>
  <si>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</si>
  <si>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</si>
  <si>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</si>
  <si>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</si>
  <si>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</si>
  <si>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</si>
  <si>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</si>
  <si>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</t>
  </si>
  <si>
    <t>Раздел 2. План освоения капитальных вложений по инвестиционным проектам</t>
  </si>
  <si>
    <t>Приложение  № 2</t>
  </si>
  <si>
    <t>Освоение капитальных вложений в прогнозных ценах соответствующих лет, млн рублей  (без НДС)</t>
  </si>
  <si>
    <t>2019 год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</si>
  <si>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</si>
  <si>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</si>
  <si>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</si>
  <si>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</si>
  <si>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</si>
  <si>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</si>
  <si>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</si>
  <si>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</si>
  <si>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</si>
  <si>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</si>
  <si>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</si>
  <si>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 в рамках
 осуществления технологического присоединения к 
электрическим сетям  , имеющих проектный высший
 класс напряжения 20 кВ (по формуле (3) Приказа
 Минэнерго от 14.03.2016 №177), Мва</t>
  </si>
  <si>
    <t>Показатель увеличения мощности силовых (авто-) трансформаторов на подстанциях в рамках 
осуществления технологического присоединения к электрическим сетям  , имеющих проектный высший
 класс напряжения 10 кВ  (по формуле (3) Приказа 
Минэнерго от 14.03.2016 №177), Мва</t>
  </si>
  <si>
    <t>Показатель увеличения протяженности линий
 электропередачи в рамках осуществления 
технологического присоединения к электрическим сетям ,
 имеющих проектный класс напряжения 20 кВ  (по 
формуле  (5) Приказа Минэнерго от 14.03.2016 №177), 
км</t>
  </si>
  <si>
    <t>Показатель увеличения протяженности линий
 электропередачи в рамках осуществления 
технологического присоединения к электрическим сетям ,
 имеющих проектный класс напряжения 10 кВ  (по 
формуле  (5) Приказа Минэнерго от 14.03.2016 №177), 
км</t>
  </si>
  <si>
    <t>Показатель увеличения протяженности линий
 электропередачи в рамках осуществления 
технологического присоединения к электрическим сетям ,
 имеющих проектный класс напряжения 0,4 кВ  (по 
формуле  (5) Приказа Минэнерго от 14.03.2016 №177), 
км</t>
  </si>
  <si>
    <t>Показатель максимальной мощности присоединяемых потребителей электрической энергии  (по формуле (6) 
Приказа Минэнерго от 14.03.2016 №177), Мвт</t>
  </si>
  <si>
    <r>
      <t>Показатель замены линий электропередачи (L</t>
    </r>
    <r>
      <rPr>
        <vertAlign val="superscript"/>
        <sz val="12"/>
        <rFont val="Times New Roman"/>
        <family val="1"/>
        <charset val="204"/>
      </rPr>
      <t>10кВ</t>
    </r>
    <r>
      <rPr>
        <vertAlign val="subscript"/>
        <sz val="12"/>
        <rFont val="Times New Roman"/>
        <family val="1"/>
        <charset val="204"/>
      </rPr>
      <t>з_лэп</t>
    </r>
    <r>
      <rPr>
        <sz val="12"/>
        <rFont val="Times New Roman"/>
        <family val="1"/>
        <charset val="204"/>
      </rPr>
      <t>), км</t>
    </r>
  </si>
  <si>
    <r>
      <t>Показатель замены линий электропередачи (L</t>
    </r>
    <r>
      <rPr>
        <vertAlign val="superscript"/>
        <sz val="12"/>
        <rFont val="Times New Roman"/>
        <family val="1"/>
        <charset val="204"/>
      </rPr>
      <t>6кВ</t>
    </r>
    <r>
      <rPr>
        <vertAlign val="subscript"/>
        <sz val="12"/>
        <rFont val="Times New Roman"/>
        <family val="1"/>
        <charset val="204"/>
      </rPr>
      <t>з_лэп</t>
    </r>
    <r>
      <rPr>
        <sz val="12"/>
        <rFont val="Times New Roman"/>
        <family val="1"/>
        <charset val="204"/>
      </rPr>
      <t>), км</t>
    </r>
  </si>
  <si>
    <r>
      <t>Показатель замены линий электропередачи (L</t>
    </r>
    <r>
      <rPr>
        <vertAlign val="superscript"/>
        <sz val="12"/>
        <rFont val="Times New Roman"/>
        <family val="1"/>
        <charset val="204"/>
      </rPr>
      <t>0,4кВ</t>
    </r>
    <r>
      <rPr>
        <vertAlign val="subscript"/>
        <sz val="12"/>
        <rFont val="Times New Roman"/>
        <family val="1"/>
        <charset val="204"/>
      </rPr>
      <t>з_лэп</t>
    </r>
    <r>
      <rPr>
        <sz val="12"/>
        <rFont val="Times New Roman"/>
        <family val="1"/>
        <charset val="204"/>
      </rPr>
      <t>), км</t>
    </r>
  </si>
  <si>
    <t xml:space="preserve">Показатель оценки изменения средней 
продолжительности прекращения передачи 
электрической энергии потребителям услуг </t>
  </si>
  <si>
    <t>Показатель оценки изменения средней частоты 
прекращения передачи электрической энергии 
потребителям услуг</t>
  </si>
  <si>
    <t>показатель оценки изменения объема недоотпущенной электрической энергии</t>
  </si>
  <si>
    <t xml:space="preserve">Показатель общего числа исполненных в рамках инвестиционной программы обязательств сетевой 
организации по осуществлению технологического
присоединения  </t>
  </si>
  <si>
    <t>Показатель числа обязательств сетевой организации по осуществлению технологического присоединения, 
исполненных в рамках инвестиционной программы с нарушением установленного срока технологического присоединения</t>
  </si>
  <si>
    <t>Наименование количественного показателя, 
соответствующего цели</t>
  </si>
  <si>
    <t>4.1</t>
  </si>
  <si>
    <t>Краснодарский край, г. Новороссийск</t>
  </si>
  <si>
    <t>Раздел 3. Цели реализации инвестиционных проектов сетевой организации на 2019 год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</si>
  <si>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</si>
  <si>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</si>
  <si>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 xml:space="preserve">2017 год </t>
  </si>
  <si>
    <t xml:space="preserve">2018 год </t>
  </si>
  <si>
    <t xml:space="preserve">2019 год 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</si>
  <si>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</si>
  <si>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</si>
  <si>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</si>
  <si>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</si>
  <si>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</si>
  <si>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</si>
  <si>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</si>
  <si>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км КЛ</t>
  </si>
  <si>
    <t>МВт</t>
  </si>
  <si>
    <t>шт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</si>
  <si>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</si>
  <si>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</si>
  <si>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</si>
  <si>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</si>
  <si>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</si>
  <si>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</si>
  <si>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</si>
  <si>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</si>
  <si>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</si>
  <si>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</si>
  <si>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</si>
  <si>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</si>
  <si>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</si>
  <si>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</si>
  <si>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</si>
  <si>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</si>
  <si>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</si>
  <si>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</si>
  <si>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</si>
  <si>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</si>
  <si>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</si>
  <si>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</si>
  <si>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</si>
  <si>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</si>
  <si>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</si>
  <si>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</si>
  <si>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</si>
  <si>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</si>
  <si>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</si>
  <si>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</si>
  <si>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</si>
  <si>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</si>
  <si>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Краснодарский край</t>
  </si>
  <si>
    <r>
      <t>Раздел 1</t>
    </r>
    <r>
      <rPr>
        <b/>
        <sz val="12"/>
        <rFont val="Times New Roman"/>
        <family val="1"/>
        <charset val="204"/>
      </rPr>
      <t xml:space="preserve"> План принятия основных средств и нематериальных активов к бухгалтерскому учету</t>
    </r>
  </si>
  <si>
    <t>Приложение  № 3</t>
  </si>
  <si>
    <t>Приложение  № 4</t>
  </si>
  <si>
    <t xml:space="preserve">План ввода основных средств </t>
  </si>
  <si>
    <t>Технологическое присоединение энергопринимающих устройств потребителей свыше 150 кВт, всего, в том числе:</t>
  </si>
  <si>
    <t>ЭG_2016_12P_2018С</t>
  </si>
  <si>
    <t>Технологическое присоединение к сетям ПАО "Кубаньэнерго"  для электроснабжения новых 2 БКТП-10 кВ по адресу: Краснодарский край. г. Новороссийск, 17 мкр</t>
  </si>
  <si>
    <t>Утвержденный 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</si>
  <si>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</si>
  <si>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</si>
  <si>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</si>
  <si>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</si>
  <si>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утвержденный план за год</t>
  </si>
  <si>
    <t>км  КЛ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</si>
  <si>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</si>
  <si>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</si>
  <si>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</si>
  <si>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</si>
  <si>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</si>
  <si>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</si>
  <si>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</si>
  <si>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</si>
  <si>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</si>
  <si>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</si>
  <si>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</si>
  <si>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</si>
  <si>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</si>
  <si>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</si>
  <si>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</si>
  <si>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</si>
  <si>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</si>
  <si>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</si>
  <si>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</si>
  <si>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</si>
  <si>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</si>
  <si>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</si>
  <si>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</si>
  <si>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</si>
  <si>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</si>
  <si>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</si>
  <si>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</si>
  <si>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</si>
  <si>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</si>
  <si>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</si>
  <si>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</si>
  <si>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</si>
  <si>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5</t>
  </si>
  <si>
    <t>6</t>
  </si>
  <si>
    <t>7</t>
  </si>
  <si>
    <t>8</t>
  </si>
  <si>
    <t>9</t>
  </si>
  <si>
    <t>10</t>
  </si>
  <si>
    <t>11</t>
  </si>
  <si>
    <t>12</t>
  </si>
  <si>
    <t>Раздел 2. План принятия основных средств и нематериальных активов к бухгалтерскому учету на 2019 год с распределенеием по кварталам</t>
  </si>
  <si>
    <t>Приложение  № 5</t>
  </si>
  <si>
    <t>Раздел 1.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</si>
  <si>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</si>
  <si>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Итого</t>
  </si>
  <si>
    <t>Квартал</t>
  </si>
  <si>
    <t>4.2.15</t>
  </si>
  <si>
    <t>4.2.16</t>
  </si>
  <si>
    <t>4.2.17</t>
  </si>
  <si>
    <t>4.2.18</t>
  </si>
  <si>
    <t>4.2.19</t>
  </si>
  <si>
    <t>4.2.20</t>
  </si>
  <si>
    <t>4.2.21</t>
  </si>
  <si>
    <t xml:space="preserve"> Проектирование и строительство новых КТП-1.1,1.2 , 2.1,2.2, 3.1,3.2, 4.1,4.2-10/0,4 кВ, КЛ 10 кВ ( L- 4200) , КЛ 0,4 кВ (L- 39300 м.) по адресу: Краснодарский край г. Новороссийск, 17 мкр.</t>
  </si>
  <si>
    <t>Проектирование и строительство новых КТП-5.1,5.2 , 6.1,6.2, 7.1,7.2, 8.1,8.2-10/0,4 кВ, КЛ 10 кВ ( L- 3500) , КЛ 0,4 кВ (L- 39300 м.) по адресу: Краснодарский край г. Новороссийск, 17 мкр.</t>
  </si>
  <si>
    <t>Приложение  № 6</t>
  </si>
  <si>
    <t>Раздел 2. Ввод объектов инвестиционной деятельности (мощностей) в эксплуатацию</t>
  </si>
  <si>
    <t>Приложение  № 7</t>
  </si>
  <si>
    <t>Характеристики объекта электроэнергетики (объекта инвестиционной деятельности)</t>
  </si>
  <si>
    <t>км ВЛ
 1-цеп</t>
  </si>
  <si>
    <t>км ВЛ
 2-цеп</t>
  </si>
  <si>
    <t>шт.</t>
  </si>
  <si>
    <t>5.2.22</t>
  </si>
  <si>
    <t>5.2.23</t>
  </si>
  <si>
    <t>5.2.24</t>
  </si>
  <si>
    <t>5.2.25</t>
  </si>
  <si>
    <t>5.2.26</t>
  </si>
  <si>
    <t>5.2.27</t>
  </si>
  <si>
    <t>5.2.28</t>
  </si>
  <si>
    <t>5.2.50</t>
  </si>
  <si>
    <t>5.2.51</t>
  </si>
  <si>
    <t>5.2.52</t>
  </si>
  <si>
    <t>5.2.53</t>
  </si>
  <si>
    <t>5.2.54</t>
  </si>
  <si>
    <t>5.2.55</t>
  </si>
  <si>
    <t>5.2.56</t>
  </si>
  <si>
    <t>Плановые показатели реализации инвестиционной программы</t>
  </si>
  <si>
    <r>
      <t>Раздел 3. Источники финансирования инвестиционной программы</t>
    </r>
    <r>
      <rPr>
        <b/>
        <vertAlign val="superscript"/>
        <sz val="12"/>
        <rFont val="Times New Roman"/>
        <family val="1"/>
        <charset val="204"/>
      </rPr>
      <t>3)</t>
    </r>
  </si>
  <si>
    <t>N п/п</t>
  </si>
  <si>
    <t>Показатель</t>
  </si>
  <si>
    <t>Источники финансирования инвестиционной программы всего (I + II), в том числе:</t>
  </si>
  <si>
    <t>I</t>
  </si>
  <si>
    <t>Собственные средства всего, в том числе:</t>
  </si>
  <si>
    <t>1.1.</t>
  </si>
  <si>
    <t>Прибыль, направляемая на инвестиции, в том числе:</t>
  </si>
  <si>
    <t>1.1.1.</t>
  </si>
  <si>
    <t>инвестиционная составляющая в тарифах, в том числе:</t>
  </si>
  <si>
    <t>в т.ч. прибыль со свободного сектора</t>
  </si>
  <si>
    <t>в т.ч. от технологического присоединения (для электросетевых компаний)</t>
  </si>
  <si>
    <t>1.1.2.</t>
  </si>
  <si>
    <t>прибыль от продажи электрической энергии (мощности) по нерегулируемым ценам</t>
  </si>
  <si>
    <t>прибыль от технологического присоединения, в том числе:</t>
  </si>
  <si>
    <t>от технологического присоединения объектов по производству электрической энергии</t>
  </si>
  <si>
    <t>от технологического присоединения потребителей электрической энергии</t>
  </si>
  <si>
    <t>1.1.3.3</t>
  </si>
  <si>
    <t>прочая прибыль</t>
  </si>
  <si>
    <t>1.2.</t>
  </si>
  <si>
    <t>Амортизация основных средств всего, в том числе:</t>
  </si>
  <si>
    <t>1.2.1.</t>
  </si>
  <si>
    <t>амортизация, учтенная в тарифах, всего, в том числе:</t>
  </si>
  <si>
    <t>на услуги по передаче ээ</t>
  </si>
  <si>
    <t>1.2.2.</t>
  </si>
  <si>
    <t>прочая амортизация</t>
  </si>
  <si>
    <t>1.2.3.</t>
  </si>
  <si>
    <t>недоиспользованная амортизация прошлых лет всего, в том числе:</t>
  </si>
  <si>
    <t>1.3.</t>
  </si>
  <si>
    <t>Возврат налога на добавленную стоимость</t>
  </si>
  <si>
    <t>1.4.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</si>
  <si>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</si>
  <si>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</si>
  <si>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</si>
  <si>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</si>
  <si>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</si>
  <si>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2.1.</t>
  </si>
  <si>
    <t>Кредиты</t>
  </si>
  <si>
    <t>2.2.</t>
  </si>
  <si>
    <t>Облигационные займы</t>
  </si>
  <si>
    <t>2.3.</t>
  </si>
  <si>
    <t>Векселя</t>
  </si>
  <si>
    <t>2.4.</t>
  </si>
  <si>
    <t>Займы организаций</t>
  </si>
  <si>
    <t>2.5.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</si>
  <si>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</si>
  <si>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</si>
  <si>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</si>
  <si>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</si>
  <si>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</si>
  <si>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</si>
  <si>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</si>
  <si>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</si>
  <si>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</si>
  <si>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2.6.</t>
  </si>
  <si>
    <t>Использование лизинга</t>
  </si>
  <si>
    <t>2.7.</t>
  </si>
  <si>
    <t>Прочие привлеченные средства</t>
  </si>
  <si>
    <t>Приложение  № 8</t>
  </si>
  <si>
    <t>млн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</si>
</sst>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  <numFmt numFmtId="167" formatCode="d/m;@"/>
    <numFmt numFmtId="168" formatCode="#,##0.000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u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44">
    <xf numFmtId="0" fontId="0" fillId="0" borderId="0"/>
    <xf numFmtId="0" fontId="2" fillId="0" borderId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0" fontId="8" fillId="0" borderId="0"/>
    <xf numFmtId="0" fontId="8" fillId="0" borderId="0"/>
    <xf numFmtId="165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5" applyNumberFormat="0" applyAlignment="0" applyProtection="0"/>
    <xf numFmtId="0" fontId="13" fillId="20" borderId="6" applyNumberFormat="0" applyAlignment="0" applyProtection="0"/>
    <xf numFmtId="0" fontId="14" fillId="20" borderId="5" applyNumberFormat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21" borderId="11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4" fillId="0" borderId="0"/>
    <xf numFmtId="0" fontId="22" fillId="0" borderId="0"/>
    <xf numFmtId="0" fontId="5" fillId="0" borderId="0"/>
    <xf numFmtId="0" fontId="5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9" fillId="23" borderId="12" applyNumberFormat="0" applyFont="0" applyAlignment="0" applyProtection="0"/>
    <xf numFmtId="9" fontId="2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3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4" borderId="0" applyNumberFormat="0" applyBorder="0" applyAlignment="0" applyProtection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30" fillId="0" borderId="0" applyNumberFormat="0" applyFill="0" applyBorder="0" applyAlignment="0" applyProtection="0"/>
  </cellStyleXfs>
  <cellXfs count="210">
    <xf numFmtId="0" fontId="0" fillId="0" borderId="0" xfId="0"/>
    <xf numFmtId="4" fontId="3" fillId="0" borderId="0" xfId="0" applyNumberFormat="1" applyFont="1" applyFill="1"/>
    <xf numFmtId="4" fontId="3" fillId="0" borderId="0" xfId="0" applyNumberFormat="1" applyFont="1" applyFill="1" applyAlignment="1">
      <alignment horizontal="left"/>
    </xf>
    <xf numFmtId="4" fontId="3" fillId="0" borderId="0" xfId="0" applyNumberFormat="1" applyFont="1" applyFill="1" applyAlignment="1">
      <alignment horizontal="center"/>
    </xf>
    <xf numFmtId="4" fontId="7" fillId="0" borderId="0" xfId="44" applyNumberFormat="1" applyFont="1" applyFill="1" applyAlignment="1">
      <alignment horizontal="left" vertical="center"/>
    </xf>
    <xf numFmtId="4" fontId="7" fillId="0" borderId="0" xfId="44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textRotation="90" wrapText="1"/>
    </xf>
    <xf numFmtId="4" fontId="4" fillId="0" borderId="1" xfId="0" applyNumberFormat="1" applyFont="1" applyFill="1" applyBorder="1" applyAlignment="1">
      <alignment horizontal="center" vertical="center" textRotation="90" wrapText="1"/>
    </xf>
    <xf numFmtId="4" fontId="3" fillId="0" borderId="1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vertical="center"/>
    </xf>
    <xf numFmtId="4" fontId="3" fillId="0" borderId="1" xfId="0" applyNumberFormat="1" applyFont="1" applyFill="1" applyBorder="1" applyAlignment="1">
      <alignment horizontal="center" vertical="center"/>
    </xf>
    <xf numFmtId="4" fontId="29" fillId="0" borderId="1" xfId="1" applyNumberFormat="1" applyFont="1" applyFill="1" applyBorder="1" applyAlignment="1">
      <alignment horizontal="center" vertical="center"/>
    </xf>
    <xf numFmtId="4" fontId="29" fillId="0" borderId="0" xfId="0" applyNumberFormat="1" applyFont="1" applyFill="1" applyAlignment="1">
      <alignment vertical="center"/>
    </xf>
    <xf numFmtId="3" fontId="4" fillId="0" borderId="1" xfId="44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Alignment="1">
      <alignment horizontal="center"/>
    </xf>
    <xf numFmtId="1" fontId="4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/>
    </xf>
    <xf numFmtId="4" fontId="4" fillId="0" borderId="0" xfId="44" applyNumberFormat="1" applyFont="1" applyFill="1" applyAlignment="1">
      <alignment horizontal="left"/>
    </xf>
    <xf numFmtId="4" fontId="7" fillId="0" borderId="0" xfId="44" applyNumberFormat="1" applyFont="1" applyFill="1" applyAlignment="1">
      <alignment horizontal="center" vertical="center"/>
    </xf>
    <xf numFmtId="49" fontId="4" fillId="0" borderId="1" xfId="44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left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left" vertical="center" wrapText="1"/>
    </xf>
    <xf numFmtId="0" fontId="4" fillId="0" borderId="0" xfId="4" applyFont="1" applyFill="1" applyAlignment="1">
      <alignment horizontal="right" vertical="center"/>
    </xf>
    <xf numFmtId="0" fontId="4" fillId="0" borderId="0" xfId="4" applyFont="1" applyFill="1" applyAlignment="1">
      <alignment horizontal="right"/>
    </xf>
    <xf numFmtId="0" fontId="29" fillId="0" borderId="1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49" fontId="29" fillId="0" borderId="1" xfId="1" applyNumberFormat="1" applyFont="1" applyFill="1" applyBorder="1" applyAlignment="1">
      <alignment horizontal="left" vertical="center"/>
    </xf>
    <xf numFmtId="49" fontId="3" fillId="0" borderId="1" xfId="1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/>
    </xf>
    <xf numFmtId="4" fontId="3" fillId="24" borderId="1" xfId="1" applyNumberFormat="1" applyFont="1" applyFill="1" applyBorder="1" applyAlignment="1">
      <alignment horizontal="center" vertical="center"/>
    </xf>
    <xf numFmtId="4" fontId="4" fillId="24" borderId="1" xfId="1" applyNumberFormat="1" applyFont="1" applyFill="1" applyBorder="1" applyAlignment="1">
      <alignment horizontal="left" vertical="center" wrapText="1"/>
    </xf>
    <xf numFmtId="4" fontId="4" fillId="24" borderId="1" xfId="1" applyNumberFormat="1" applyFont="1" applyFill="1" applyBorder="1" applyAlignment="1">
      <alignment horizontal="center" vertical="center" wrapText="1"/>
    </xf>
    <xf numFmtId="1" fontId="3" fillId="24" borderId="1" xfId="0" applyNumberFormat="1" applyFont="1" applyFill="1" applyBorder="1" applyAlignment="1">
      <alignment horizontal="center" vertical="center"/>
    </xf>
    <xf numFmtId="0" fontId="3" fillId="24" borderId="1" xfId="0" applyFont="1" applyFill="1" applyBorder="1" applyAlignment="1">
      <alignment horizontal="center" vertical="center"/>
    </xf>
    <xf numFmtId="4" fontId="3" fillId="24" borderId="1" xfId="0" applyNumberFormat="1" applyFont="1" applyFill="1" applyBorder="1" applyAlignment="1">
      <alignment horizontal="center" vertical="center"/>
    </xf>
    <xf numFmtId="2" fontId="3" fillId="24" borderId="1" xfId="0" applyNumberFormat="1" applyFont="1" applyFill="1" applyBorder="1" applyAlignment="1">
      <alignment horizontal="center" vertical="center"/>
    </xf>
    <xf numFmtId="0" fontId="4" fillId="24" borderId="1" xfId="0" applyFont="1" applyFill="1" applyBorder="1" applyAlignment="1">
      <alignment horizontal="center" vertical="center"/>
    </xf>
    <xf numFmtId="0" fontId="0" fillId="24" borderId="0" xfId="0" applyFont="1" applyFill="1"/>
    <xf numFmtId="4" fontId="4" fillId="24" borderId="0" xfId="44" applyNumberFormat="1" applyFont="1" applyFill="1" applyAlignment="1">
      <alignment horizontal="left" vertical="center"/>
    </xf>
    <xf numFmtId="4" fontId="4" fillId="24" borderId="0" xfId="44" applyNumberFormat="1" applyFont="1" applyFill="1" applyAlignment="1">
      <alignment horizontal="center" vertical="center"/>
    </xf>
    <xf numFmtId="4" fontId="3" fillId="24" borderId="0" xfId="0" applyNumberFormat="1" applyFont="1" applyFill="1" applyAlignment="1">
      <alignment vertical="center"/>
    </xf>
    <xf numFmtId="4" fontId="3" fillId="24" borderId="0" xfId="0" applyNumberFormat="1" applyFont="1" applyFill="1" applyAlignment="1">
      <alignment horizontal="left"/>
    </xf>
    <xf numFmtId="4" fontId="3" fillId="24" borderId="0" xfId="0" applyNumberFormat="1" applyFont="1" applyFill="1" applyAlignment="1">
      <alignment horizontal="center"/>
    </xf>
    <xf numFmtId="0" fontId="3" fillId="24" borderId="1" xfId="0" applyFont="1" applyFill="1" applyBorder="1" applyAlignment="1">
      <alignment horizontal="center" vertical="center" wrapText="1"/>
    </xf>
    <xf numFmtId="0" fontId="4" fillId="24" borderId="1" xfId="0" applyFont="1" applyFill="1" applyBorder="1" applyAlignment="1">
      <alignment horizontal="center" vertical="center" wrapText="1"/>
    </xf>
    <xf numFmtId="0" fontId="4" fillId="24" borderId="1" xfId="44" applyFont="1" applyFill="1" applyBorder="1" applyAlignment="1">
      <alignment horizontal="center" vertical="center" wrapText="1"/>
    </xf>
    <xf numFmtId="167" fontId="4" fillId="24" borderId="1" xfId="0" applyNumberFormat="1" applyFont="1" applyFill="1" applyBorder="1" applyAlignment="1">
      <alignment horizontal="center" vertical="center" wrapText="1"/>
    </xf>
    <xf numFmtId="49" fontId="3" fillId="24" borderId="1" xfId="1" applyNumberFormat="1" applyFont="1" applyFill="1" applyBorder="1" applyAlignment="1">
      <alignment horizontal="left" vertical="center"/>
    </xf>
    <xf numFmtId="0" fontId="3" fillId="24" borderId="1" xfId="1" applyFont="1" applyFill="1" applyBorder="1" applyAlignment="1">
      <alignment horizontal="left" vertical="center" wrapText="1"/>
    </xf>
    <xf numFmtId="168" fontId="3" fillId="24" borderId="1" xfId="0" applyNumberFormat="1" applyFont="1" applyFill="1" applyBorder="1" applyAlignment="1">
      <alignment horizontal="center" vertical="center"/>
    </xf>
    <xf numFmtId="4" fontId="3" fillId="24" borderId="1" xfId="1" applyNumberFormat="1" applyFont="1" applyFill="1" applyBorder="1" applyAlignment="1">
      <alignment horizontal="left" vertical="center" wrapText="1"/>
    </xf>
    <xf numFmtId="0" fontId="3" fillId="24" borderId="1" xfId="4" applyFont="1" applyFill="1" applyBorder="1" applyAlignment="1">
      <alignment horizontal="center" vertical="center"/>
    </xf>
    <xf numFmtId="49" fontId="3" fillId="24" borderId="1" xfId="1" applyNumberFormat="1" applyFont="1" applyFill="1" applyBorder="1" applyAlignment="1">
      <alignment horizontal="center" vertical="center"/>
    </xf>
    <xf numFmtId="49" fontId="3" fillId="24" borderId="1" xfId="1" applyNumberFormat="1" applyFont="1" applyFill="1" applyBorder="1" applyAlignment="1">
      <alignment horizontal="left" vertical="center" wrapText="1"/>
    </xf>
    <xf numFmtId="3" fontId="3" fillId="24" borderId="1" xfId="0" applyNumberFormat="1" applyFont="1" applyFill="1" applyBorder="1" applyAlignment="1">
      <alignment horizontal="center" vertical="center"/>
    </xf>
    <xf numFmtId="4" fontId="4" fillId="24" borderId="1" xfId="0" applyNumberFormat="1" applyFont="1" applyFill="1" applyBorder="1" applyAlignment="1">
      <alignment horizontal="center" vertical="center"/>
    </xf>
    <xf numFmtId="4" fontId="4" fillId="24" borderId="0" xfId="44" applyNumberFormat="1" applyFont="1" applyFill="1" applyAlignment="1">
      <alignment vertical="center"/>
    </xf>
    <xf numFmtId="4" fontId="6" fillId="24" borderId="0" xfId="0" applyNumberFormat="1" applyFont="1" applyFill="1" applyAlignment="1">
      <alignment vertical="center"/>
    </xf>
    <xf numFmtId="0" fontId="3" fillId="24" borderId="1" xfId="0" applyFont="1" applyFill="1" applyBorder="1" applyAlignment="1">
      <alignment horizontal="center" vertical="center" textRotation="90" wrapText="1"/>
    </xf>
    <xf numFmtId="0" fontId="4" fillId="24" borderId="1" xfId="0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/>
    </xf>
    <xf numFmtId="2" fontId="3" fillId="0" borderId="1" xfId="1" applyNumberFormat="1" applyFont="1" applyFill="1" applyBorder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" fillId="0" borderId="1" xfId="6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/>
    </xf>
    <xf numFmtId="49" fontId="3" fillId="0" borderId="1" xfId="6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5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37" fillId="0" borderId="1" xfId="4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5" xfId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2" fontId="3" fillId="0" borderId="15" xfId="0" applyNumberFormat="1" applyFont="1" applyFill="1" applyBorder="1" applyAlignment="1">
      <alignment horizontal="left" vertical="center" wrapText="1"/>
    </xf>
    <xf numFmtId="49" fontId="3" fillId="0" borderId="14" xfId="1" applyNumberFormat="1" applyFont="1" applyFill="1" applyBorder="1" applyAlignment="1">
      <alignment horizontal="left" vertical="center"/>
    </xf>
    <xf numFmtId="49" fontId="3" fillId="0" borderId="15" xfId="1" applyNumberFormat="1" applyFont="1" applyFill="1" applyBorder="1" applyAlignment="1">
      <alignment horizontal="left" vertical="center"/>
    </xf>
    <xf numFmtId="2" fontId="3" fillId="0" borderId="15" xfId="0" applyNumberFormat="1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 textRotation="90" wrapText="1"/>
    </xf>
    <xf numFmtId="0" fontId="37" fillId="0" borderId="1" xfId="0" applyFont="1" applyFill="1" applyBorder="1" applyAlignment="1">
      <alignment horizontal="center" vertical="center" textRotation="90"/>
    </xf>
    <xf numFmtId="0" fontId="37" fillId="0" borderId="1" xfId="6" applyFont="1" applyFill="1" applyBorder="1" applyAlignment="1">
      <alignment horizontal="center" vertical="center" textRotation="90" wrapText="1"/>
    </xf>
    <xf numFmtId="1" fontId="3" fillId="0" borderId="1" xfId="1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vertical="center" textRotation="90"/>
    </xf>
    <xf numFmtId="0" fontId="3" fillId="0" borderId="0" xfId="0" applyFont="1" applyFill="1" applyBorder="1" applyAlignment="1">
      <alignment horizontal="center" vertical="center" wrapText="1"/>
    </xf>
    <xf numFmtId="0" fontId="37" fillId="0" borderId="24" xfId="0" applyFont="1" applyFill="1" applyBorder="1" applyAlignment="1">
      <alignment horizontal="center" vertical="center" textRotation="90"/>
    </xf>
    <xf numFmtId="0" fontId="37" fillId="0" borderId="1" xfId="0" applyFont="1" applyBorder="1" applyAlignment="1">
      <alignment horizontal="center" vertical="center" textRotation="90"/>
    </xf>
    <xf numFmtId="49" fontId="3" fillId="0" borderId="22" xfId="6" applyNumberFormat="1" applyFont="1" applyFill="1" applyBorder="1" applyAlignment="1">
      <alignment horizontal="center" vertical="center"/>
    </xf>
    <xf numFmtId="49" fontId="3" fillId="0" borderId="0" xfId="6" applyNumberFormat="1" applyFont="1" applyFill="1" applyBorder="1" applyAlignment="1">
      <alignment horizontal="center" vertical="center"/>
    </xf>
    <xf numFmtId="49" fontId="3" fillId="0" borderId="24" xfId="6" applyNumberFormat="1" applyFont="1" applyFill="1" applyBorder="1" applyAlignment="1">
      <alignment horizontal="center" vertical="center"/>
    </xf>
    <xf numFmtId="49" fontId="3" fillId="24" borderId="1" xfId="6" applyNumberFormat="1" applyFont="1" applyFill="1" applyBorder="1" applyAlignment="1">
      <alignment horizontal="center" vertical="center"/>
    </xf>
    <xf numFmtId="2" fontId="3" fillId="0" borderId="22" xfId="1" applyNumberFormat="1" applyFont="1" applyFill="1" applyBorder="1" applyAlignment="1">
      <alignment horizontal="center" vertical="center"/>
    </xf>
    <xf numFmtId="2" fontId="3" fillId="0" borderId="0" xfId="1" applyNumberFormat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center" vertical="center"/>
    </xf>
    <xf numFmtId="2" fontId="3" fillId="0" borderId="24" xfId="1" applyNumberFormat="1" applyFont="1" applyFill="1" applyBorder="1" applyAlignment="1">
      <alignment horizontal="center" vertical="center"/>
    </xf>
    <xf numFmtId="2" fontId="3" fillId="24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1" fontId="3" fillId="24" borderId="1" xfId="1" applyNumberFormat="1" applyFont="1" applyFill="1" applyBorder="1" applyAlignment="1">
      <alignment horizontal="center" vertical="center"/>
    </xf>
    <xf numFmtId="0" fontId="0" fillId="24" borderId="0" xfId="0" applyFill="1"/>
    <xf numFmtId="0" fontId="4" fillId="24" borderId="0" xfId="4" applyFont="1" applyFill="1" applyAlignment="1">
      <alignment horizontal="right" vertical="center"/>
    </xf>
    <xf numFmtId="0" fontId="4" fillId="24" borderId="0" xfId="4" applyFont="1" applyFill="1" applyAlignment="1">
      <alignment horizontal="right"/>
    </xf>
    <xf numFmtId="0" fontId="34" fillId="24" borderId="0" xfId="0" applyFont="1" applyFill="1" applyAlignment="1">
      <alignment horizontal="center"/>
    </xf>
    <xf numFmtId="0" fontId="37" fillId="24" borderId="1" xfId="0" applyFont="1" applyFill="1" applyBorder="1" applyAlignment="1">
      <alignment horizontal="center" vertical="center" textRotation="90"/>
    </xf>
    <xf numFmtId="2" fontId="3" fillId="24" borderId="1" xfId="0" applyNumberFormat="1" applyFont="1" applyFill="1" applyBorder="1" applyAlignment="1">
      <alignment horizontal="center" vertical="center" wrapText="1"/>
    </xf>
    <xf numFmtId="2" fontId="3" fillId="24" borderId="15" xfId="0" applyNumberFormat="1" applyFont="1" applyFill="1" applyBorder="1" applyAlignment="1">
      <alignment horizontal="center" vertical="center" wrapText="1"/>
    </xf>
    <xf numFmtId="0" fontId="7" fillId="2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3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4" fillId="24" borderId="0" xfId="48" applyFont="1" applyFill="1" applyAlignment="1">
      <alignment horizontal="right"/>
    </xf>
    <xf numFmtId="4" fontId="3" fillId="0" borderId="14" xfId="0" applyNumberFormat="1" applyFont="1" applyFill="1" applyBorder="1" applyAlignment="1">
      <alignment horizontal="center" vertical="center"/>
    </xf>
    <xf numFmtId="4" fontId="3" fillId="0" borderId="15" xfId="0" applyNumberFormat="1" applyFont="1" applyFill="1" applyBorder="1" applyAlignment="1">
      <alignment horizontal="center" vertical="center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4" fontId="29" fillId="0" borderId="0" xfId="0" applyNumberFormat="1" applyFont="1" applyFill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7" fillId="0" borderId="0" xfId="44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6" fillId="24" borderId="0" xfId="0" applyNumberFormat="1" applyFont="1" applyFill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textRotation="90" wrapText="1"/>
    </xf>
    <xf numFmtId="4" fontId="3" fillId="0" borderId="0" xfId="0" applyNumberFormat="1" applyFont="1" applyFill="1" applyAlignment="1">
      <alignment horizontal="center"/>
    </xf>
    <xf numFmtId="4" fontId="4" fillId="0" borderId="14" xfId="0" applyNumberFormat="1" applyFont="1" applyFill="1" applyBorder="1" applyAlignment="1">
      <alignment horizontal="center" vertical="center"/>
    </xf>
    <xf numFmtId="4" fontId="4" fillId="0" borderId="15" xfId="0" applyNumberFormat="1" applyFont="1" applyFill="1" applyBorder="1" applyAlignment="1">
      <alignment horizontal="center" vertical="center"/>
    </xf>
    <xf numFmtId="0" fontId="3" fillId="24" borderId="14" xfId="0" applyFont="1" applyFill="1" applyBorder="1" applyAlignment="1">
      <alignment horizontal="center" vertical="center" wrapText="1"/>
    </xf>
    <xf numFmtId="0" fontId="3" fillId="24" borderId="15" xfId="0" applyFont="1" applyFill="1" applyBorder="1" applyAlignment="1">
      <alignment horizontal="center" vertical="center" wrapText="1"/>
    </xf>
    <xf numFmtId="0" fontId="3" fillId="24" borderId="2" xfId="0" applyFont="1" applyFill="1" applyBorder="1" applyAlignment="1">
      <alignment horizontal="center" vertical="center" wrapText="1"/>
    </xf>
    <xf numFmtId="0" fontId="3" fillId="24" borderId="3" xfId="0" applyFont="1" applyFill="1" applyBorder="1" applyAlignment="1">
      <alignment horizontal="center" vertical="center" wrapText="1"/>
    </xf>
    <xf numFmtId="0" fontId="3" fillId="24" borderId="4" xfId="0" applyFont="1" applyFill="1" applyBorder="1" applyAlignment="1">
      <alignment horizontal="center" vertical="center" wrapText="1"/>
    </xf>
    <xf numFmtId="0" fontId="4" fillId="24" borderId="2" xfId="243" applyFont="1" applyFill="1" applyBorder="1" applyAlignment="1">
      <alignment horizontal="center" vertical="center" wrapText="1"/>
    </xf>
    <xf numFmtId="0" fontId="4" fillId="24" borderId="4" xfId="243" applyFont="1" applyFill="1" applyBorder="1" applyAlignment="1">
      <alignment horizontal="center" vertical="center" wrapText="1"/>
    </xf>
    <xf numFmtId="0" fontId="3" fillId="24" borderId="18" xfId="0" applyFont="1" applyFill="1" applyBorder="1" applyAlignment="1">
      <alignment horizontal="center" vertical="center" wrapText="1"/>
    </xf>
    <xf numFmtId="0" fontId="3" fillId="24" borderId="19" xfId="0" applyFont="1" applyFill="1" applyBorder="1" applyAlignment="1">
      <alignment horizontal="center" vertical="center" wrapText="1"/>
    </xf>
    <xf numFmtId="0" fontId="3" fillId="24" borderId="20" xfId="0" applyFont="1" applyFill="1" applyBorder="1" applyAlignment="1">
      <alignment horizontal="center" vertical="center" wrapText="1"/>
    </xf>
    <xf numFmtId="0" fontId="3" fillId="24" borderId="16" xfId="0" applyFont="1" applyFill="1" applyBorder="1" applyAlignment="1">
      <alignment horizontal="center" vertical="center" wrapText="1"/>
    </xf>
    <xf numFmtId="0" fontId="3" fillId="24" borderId="17" xfId="0" applyFont="1" applyFill="1" applyBorder="1" applyAlignment="1">
      <alignment horizontal="center" vertical="center" wrapText="1"/>
    </xf>
    <xf numFmtId="0" fontId="3" fillId="24" borderId="21" xfId="0" applyFont="1" applyFill="1" applyBorder="1" applyAlignment="1">
      <alignment horizontal="center" vertical="center" wrapText="1"/>
    </xf>
    <xf numFmtId="4" fontId="3" fillId="24" borderId="0" xfId="0" applyNumberFormat="1" applyFont="1" applyFill="1" applyAlignment="1">
      <alignment horizontal="center" vertical="center"/>
    </xf>
    <xf numFmtId="4" fontId="3" fillId="24" borderId="14" xfId="0" applyNumberFormat="1" applyFont="1" applyFill="1" applyBorder="1" applyAlignment="1">
      <alignment horizontal="center" vertical="center"/>
    </xf>
    <xf numFmtId="4" fontId="3" fillId="24" borderId="15" xfId="0" applyNumberFormat="1" applyFont="1" applyFill="1" applyBorder="1" applyAlignment="1">
      <alignment horizontal="center" vertical="center"/>
    </xf>
    <xf numFmtId="2" fontId="3" fillId="24" borderId="14" xfId="0" applyNumberFormat="1" applyFont="1" applyFill="1" applyBorder="1" applyAlignment="1">
      <alignment horizontal="center" vertical="center"/>
    </xf>
    <xf numFmtId="2" fontId="3" fillId="24" borderId="15" xfId="0" applyNumberFormat="1" applyFont="1" applyFill="1" applyBorder="1" applyAlignment="1">
      <alignment horizontal="center" vertical="center"/>
    </xf>
    <xf numFmtId="0" fontId="3" fillId="24" borderId="14" xfId="0" applyFont="1" applyFill="1" applyBorder="1" applyAlignment="1">
      <alignment horizontal="center" vertical="center"/>
    </xf>
    <xf numFmtId="0" fontId="3" fillId="24" borderId="15" xfId="0" applyFont="1" applyFill="1" applyBorder="1" applyAlignment="1">
      <alignment horizontal="center" vertical="center"/>
    </xf>
    <xf numFmtId="4" fontId="4" fillId="24" borderId="14" xfId="0" applyNumberFormat="1" applyFont="1" applyFill="1" applyBorder="1" applyAlignment="1">
      <alignment horizontal="center" vertical="center"/>
    </xf>
    <xf numFmtId="4" fontId="4" fillId="24" borderId="15" xfId="0" applyNumberFormat="1" applyFont="1" applyFill="1" applyBorder="1" applyAlignment="1">
      <alignment horizontal="center" vertical="center"/>
    </xf>
    <xf numFmtId="0" fontId="4" fillId="24" borderId="1" xfId="0" applyFont="1" applyFill="1" applyBorder="1" applyAlignment="1">
      <alignment horizontal="center" vertical="center" wrapText="1"/>
    </xf>
    <xf numFmtId="0" fontId="3" fillId="24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/>
    </xf>
    <xf numFmtId="0" fontId="3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4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165" fontId="3" fillId="0" borderId="2" xfId="194" applyFont="1" applyFill="1" applyBorder="1" applyAlignment="1">
      <alignment horizontal="center" vertical="center" wrapText="1"/>
    </xf>
    <xf numFmtId="165" fontId="3" fillId="0" borderId="3" xfId="194" applyFont="1" applyFill="1" applyBorder="1" applyAlignment="1">
      <alignment horizontal="center" vertical="center" wrapText="1"/>
    </xf>
    <xf numFmtId="165" fontId="3" fillId="0" borderId="4" xfId="194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/>
    </xf>
    <xf numFmtId="0" fontId="35" fillId="0" borderId="0" xfId="5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1" xfId="6" applyFont="1" applyFill="1" applyBorder="1" applyAlignment="1">
      <alignment horizontal="center" vertical="center" wrapText="1"/>
    </xf>
    <xf numFmtId="0" fontId="3" fillId="0" borderId="14" xfId="6" applyFont="1" applyFill="1" applyBorder="1" applyAlignment="1">
      <alignment horizontal="center" vertical="center" wrapText="1"/>
    </xf>
    <xf numFmtId="0" fontId="3" fillId="0" borderId="23" xfId="6" applyFont="1" applyFill="1" applyBorder="1" applyAlignment="1">
      <alignment horizontal="center" vertical="center" wrapText="1"/>
    </xf>
    <xf numFmtId="0" fontId="3" fillId="0" borderId="15" xfId="6" applyFont="1" applyFill="1" applyBorder="1" applyAlignment="1">
      <alignment horizontal="center" vertical="center" wrapText="1"/>
    </xf>
    <xf numFmtId="0" fontId="3" fillId="0" borderId="14" xfId="6" applyFont="1" applyFill="1" applyBorder="1" applyAlignment="1">
      <alignment horizontal="left" vertical="center" wrapText="1"/>
    </xf>
    <xf numFmtId="0" fontId="3" fillId="0" borderId="23" xfId="6" applyFont="1" applyFill="1" applyBorder="1" applyAlignment="1">
      <alignment horizontal="left" vertical="center" wrapText="1"/>
    </xf>
    <xf numFmtId="0" fontId="3" fillId="0" borderId="15" xfId="6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/>
    </xf>
    <xf numFmtId="0" fontId="37" fillId="0" borderId="1" xfId="0" applyFont="1" applyFill="1" applyBorder="1" applyAlignment="1">
      <alignment horizontal="center"/>
    </xf>
    <xf numFmtId="0" fontId="37" fillId="24" borderId="0" xfId="0" applyFont="1" applyFill="1" applyAlignment="1">
      <alignment horizontal="center"/>
    </xf>
    <xf numFmtId="0" fontId="34" fillId="24" borderId="0" xfId="0" applyFont="1" applyFill="1" applyAlignment="1">
      <alignment horizontal="center"/>
    </xf>
    <xf numFmtId="0" fontId="31" fillId="24" borderId="0" xfId="0" applyFont="1" applyFill="1" applyAlignment="1">
      <alignment horizontal="center" vertical="center"/>
    </xf>
    <xf numFmtId="0" fontId="3" fillId="24" borderId="0" xfId="0" applyFont="1" applyFill="1" applyAlignment="1">
      <alignment horizontal="center" vertical="center"/>
    </xf>
    <xf numFmtId="0" fontId="35" fillId="0" borderId="0" xfId="5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44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 2" xfId="26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ывод 2" xfId="34"/>
    <cellStyle name="Вычисление 2" xfId="35"/>
    <cellStyle name="Гиперссылка" xfId="243" builtinId="8"/>
    <cellStyle name="Заголовок 1 2" xfId="36"/>
    <cellStyle name="Заголовок 2 2" xfId="37"/>
    <cellStyle name="Заголовок 3 2" xfId="38"/>
    <cellStyle name="Заголовок 4 2" xfId="39"/>
    <cellStyle name="Итог 2" xfId="40"/>
    <cellStyle name="Контрольная ячейка 2" xfId="41"/>
    <cellStyle name="Название 2" xfId="42"/>
    <cellStyle name="Нейтральный 2" xfId="43"/>
    <cellStyle name="Обычный" xfId="0" builtinId="0"/>
    <cellStyle name="Обычный 111" xfId="44"/>
    <cellStyle name="Обычный 12 2" xfId="45"/>
    <cellStyle name="Обычный 2" xfId="46"/>
    <cellStyle name="Обычный 2 10 2" xfId="2"/>
    <cellStyle name="Обычный 2 26 2" xfId="47"/>
    <cellStyle name="Обычный 3" xfId="4"/>
    <cellStyle name="Обычный 3 10" xfId="242"/>
    <cellStyle name="Обычный 3 13" xfId="238"/>
    <cellStyle name="Обычный 3 14" xfId="234"/>
    <cellStyle name="Обычный 3 15" xfId="241"/>
    <cellStyle name="Обычный 3 2" xfId="48"/>
    <cellStyle name="Обычный 3 2 2" xfId="236"/>
    <cellStyle name="Обычный 3 2 2 2" xfId="49"/>
    <cellStyle name="Обычный 3 20" xfId="235"/>
    <cellStyle name="Обычный 3 21" xfId="50"/>
    <cellStyle name="Обычный 3 3" xfId="237"/>
    <cellStyle name="Обычный 3 7" xfId="239"/>
    <cellStyle name="Обычный 3 8" xfId="240"/>
    <cellStyle name="Обычный 4" xfId="5"/>
    <cellStyle name="Обычный 4 2" xfId="51"/>
    <cellStyle name="Обычный 5" xfId="6"/>
    <cellStyle name="Обычный 6" xfId="52"/>
    <cellStyle name="Обычный 6 2" xfId="53"/>
    <cellStyle name="Обычный 6 2 2" xfId="54"/>
    <cellStyle name="Обычный 6 2 2 2" xfId="55"/>
    <cellStyle name="Обычный 6 2 2 2 2" xfId="56"/>
    <cellStyle name="Обычный 6 2 2 2 2 2" xfId="57"/>
    <cellStyle name="Обычный 6 2 2 2 2 2 2" xfId="58"/>
    <cellStyle name="Обычный 6 2 2 2 2 2 3" xfId="59"/>
    <cellStyle name="Обычный 6 2 2 2 2 3" xfId="60"/>
    <cellStyle name="Обычный 6 2 2 2 2 4" xfId="61"/>
    <cellStyle name="Обычный 6 2 2 2 3" xfId="62"/>
    <cellStyle name="Обычный 6 2 2 2 3 2" xfId="63"/>
    <cellStyle name="Обычный 6 2 2 2 3 3" xfId="64"/>
    <cellStyle name="Обычный 6 2 2 2 4" xfId="65"/>
    <cellStyle name="Обычный 6 2 2 2 5" xfId="66"/>
    <cellStyle name="Обычный 6 2 2 3" xfId="67"/>
    <cellStyle name="Обычный 6 2 2 3 2" xfId="68"/>
    <cellStyle name="Обычный 6 2 2 3 2 2" xfId="69"/>
    <cellStyle name="Обычный 6 2 2 3 2 3" xfId="70"/>
    <cellStyle name="Обычный 6 2 2 3 3" xfId="71"/>
    <cellStyle name="Обычный 6 2 2 3 4" xfId="72"/>
    <cellStyle name="Обычный 6 2 2 4" xfId="73"/>
    <cellStyle name="Обычный 6 2 2 4 2" xfId="74"/>
    <cellStyle name="Обычный 6 2 2 4 2 2" xfId="75"/>
    <cellStyle name="Обычный 6 2 2 4 2 3" xfId="76"/>
    <cellStyle name="Обычный 6 2 2 4 3" xfId="77"/>
    <cellStyle name="Обычный 6 2 2 4 4" xfId="78"/>
    <cellStyle name="Обычный 6 2 2 5" xfId="79"/>
    <cellStyle name="Обычный 6 2 2 5 2" xfId="80"/>
    <cellStyle name="Обычный 6 2 2 5 3" xfId="81"/>
    <cellStyle name="Обычный 6 2 2 6" xfId="82"/>
    <cellStyle name="Обычный 6 2 2 7" xfId="83"/>
    <cellStyle name="Обычный 6 2 2 8" xfId="84"/>
    <cellStyle name="Обычный 6 2 3" xfId="85"/>
    <cellStyle name="Обычный 6 2 3 2" xfId="86"/>
    <cellStyle name="Обычный 6 2 3 2 2" xfId="87"/>
    <cellStyle name="Обычный 6 2 3 2 2 2" xfId="88"/>
    <cellStyle name="Обычный 6 2 3 2 2 2 2" xfId="89"/>
    <cellStyle name="Обычный 6 2 3 2 2 2 3" xfId="90"/>
    <cellStyle name="Обычный 6 2 3 2 2 3" xfId="91"/>
    <cellStyle name="Обычный 6 2 3 2 2 4" xfId="92"/>
    <cellStyle name="Обычный 6 2 3 2 3" xfId="93"/>
    <cellStyle name="Обычный 6 2 3 2 3 2" xfId="94"/>
    <cellStyle name="Обычный 6 2 3 2 3 3" xfId="95"/>
    <cellStyle name="Обычный 6 2 3 2 4" xfId="96"/>
    <cellStyle name="Обычный 6 2 3 2 5" xfId="97"/>
    <cellStyle name="Обычный 6 2 3 3" xfId="98"/>
    <cellStyle name="Обычный 6 2 3 3 2" xfId="99"/>
    <cellStyle name="Обычный 6 2 3 3 2 2" xfId="100"/>
    <cellStyle name="Обычный 6 2 3 3 2 3" xfId="101"/>
    <cellStyle name="Обычный 6 2 3 3 3" xfId="102"/>
    <cellStyle name="Обычный 6 2 3 3 4" xfId="103"/>
    <cellStyle name="Обычный 6 2 3 4" xfId="104"/>
    <cellStyle name="Обычный 6 2 3 4 2" xfId="105"/>
    <cellStyle name="Обычный 6 2 3 4 2 2" xfId="106"/>
    <cellStyle name="Обычный 6 2 3 4 2 3" xfId="107"/>
    <cellStyle name="Обычный 6 2 3 4 3" xfId="108"/>
    <cellStyle name="Обычный 6 2 3 4 4" xfId="109"/>
    <cellStyle name="Обычный 6 2 3 5" xfId="110"/>
    <cellStyle name="Обычный 6 2 3 5 2" xfId="111"/>
    <cellStyle name="Обычный 6 2 3 5 3" xfId="112"/>
    <cellStyle name="Обычный 6 2 3 6" xfId="113"/>
    <cellStyle name="Обычный 6 2 3 7" xfId="114"/>
    <cellStyle name="Обычный 6 2 3 8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1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2 8" xfId="7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Финансовый 4" xfId="3"/>
    <cellStyle name="Хороший 2" xfId="233"/>
  </cellStyles>
  <dxfs count="20">
    <dxf>
      <font>
        <color theme="0"/>
      </font>
    </dxf>
    <dxf>
      <font>
        <color theme="1" tint="0.34998626667073579"/>
      </font>
    </dxf>
    <dxf>
      <font>
        <color theme="0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0"/>
      </font>
    </dxf>
    <dxf>
      <font>
        <color theme="0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12%20&#1048;&#1085;&#1074;&#1077;&#1089;&#1090;&#1080;&#1094;&#1080;&#1086;&#1085;&#1085;&#1072;&#1103;%20&#1087;&#1088;&#1086;&#1075;&#1088;&#1072;&#1084;&#1084;&#1072;\&#1050;&#1088;&#1072;&#1089;&#1085;&#1086;&#1076;&#1072;&#1088;\&#1101;&#1083;&#1077;&#1082;&#1090;&#1088;&#1080;&#1082;&#1072;\&#1050;&#1088;&#1072;&#1089;&#1085;&#1086;&#1076;&#1072;&#1088;%202019\&#1082;%201%2003%202019\&#1040;1220_1047796768304_01_0_23_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12%20&#1048;&#1085;&#1074;&#1077;&#1089;&#1090;&#1080;&#1094;&#1080;&#1086;&#1085;&#1085;&#1072;&#1103;%20&#1087;&#1088;&#1086;&#1075;&#1088;&#1072;&#1084;&#1084;&#1072;\&#1050;&#1088;&#1072;&#1089;&#1085;&#1086;&#1076;&#1072;&#1088;\&#1101;&#1083;&#1077;&#1082;&#1090;&#1088;&#1080;&#1082;&#1072;\&#1050;&#1088;&#1072;&#1089;&#1085;&#1086;&#1076;&#1072;&#1088;%202019\&#1082;%201%2003%202019\&#1040;1220_1047796768304_02_0_23_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5;%2019/&#1069;&#1085;&#1077;&#1088;&#1075;&#1086;&#1089;&#1077;&#1088;&#1074;&#1080;&#1089;/2019.12.26%20&#1048;&#1090;&#1086;&#1075;&#1086;&#1074;&#1099;&#1081;%20&#1052;&#1057;&#1050;/B1220_1047796768304_01_0_23_1/&#1042;1220_1047796768304_02_0_23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1220_1047796768304_01_0_23_1"/>
    </sheetNames>
    <sheetDataSet>
      <sheetData sheetId="0" refreshError="1">
        <row r="35">
          <cell r="B35" t="str">
            <v xml:space="preserve"> Проектирование и строительство новых КТП-1.1,1.2 , 2.1,2.2, 3.1,3.2, 4.1,4.2-10/0,4 кВ, КЛ 10 кВ ( L- 4200) , КЛ 0,4 кВ (L- 39300 м.) по адресу: Краснодарский край г. Новороссийск, 17 мкр.</v>
          </cell>
        </row>
        <row r="36">
          <cell r="B36" t="str">
            <v>Проектирование и строительство новых КТП-5.1,5.2 , 6.1,6.2, 7.1,7.2, 8.1,8.2-10/0,4 кВ, КЛ 10 кВ ( L- 3500) , КЛ 0,4 кВ (L- 39300 м.) по адресу: Краснодарский край г. Новороссийск, 17 мкр.</v>
          </cell>
        </row>
        <row r="58">
          <cell r="B58" t="str">
            <v>Реконструкция (проектирование и строительство ) двух КЛ ПС "РИП" 110/10 кВ  яч.24- яч.14, яч. 31- яч. 15 по адресу: Краснодарский край г. Новороссийск, 17 мкр.</v>
          </cell>
          <cell r="C58" t="str">
            <v>ЭG_2017_RIP_2019С</v>
          </cell>
        </row>
        <row r="59">
          <cell r="B59" t="str">
            <v>Реконструкция (проектирование и строительство )четырех КЛ ПС "РИП"  110/10 кВ  яч.15- РП -160 яч.23, яч. 34- яч. РП -160 14, РП -160 яч.9-  РП-150 яч.9,РП -160 яч.10 -  РП-150 яч.10, и двух КЛ от  РУ 10 кВ ТП3.1 до РУ 10 кВ ТП -5.1 (L- 200 м), РУ 10 кВ от ТП 3.2 до РУ 10 кВ  ТП 5.2  (L- 200 м) по адресу: Краснодарский край г. Новороссийск, 17 мкр.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 refreshError="1">
        <row r="33">
          <cell r="B33" t="str">
            <v>Строительство КТП 1000 кВА ( 6 шт), КТП 1600 кВА (2 шт), КЛ 10 кВ (4200 м), КЛ-0,4 кВ (39300)</v>
          </cell>
          <cell r="C33" t="str">
            <v>ЭG_2017_РП150_2019С</v>
          </cell>
        </row>
        <row r="34">
          <cell r="C34" t="str">
            <v>ЭG_2017_РП160_2019С</v>
          </cell>
        </row>
        <row r="57">
          <cell r="C57" t="str">
            <v>ЭG_2017_RP160_2019С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33">
          <cell r="AI33">
            <v>1.57</v>
          </cell>
        </row>
        <row r="56">
          <cell r="BH56">
            <v>4.5715719999999997</v>
          </cell>
        </row>
        <row r="79">
          <cell r="BH79">
            <v>1.7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8"/>
  <sheetViews>
    <sheetView tabSelected="1" view="pageBreakPreview" zoomScale="60" zoomScaleNormal="55" workbookViewId="0">
      <selection activeCell="B5" sqref="B5"/>
    </sheetView>
  </sheetViews>
  <sheetFormatPr defaultColWidth="24.85546875" defaultRowHeight="37.5" customHeight="1" outlineLevelRow="1" x14ac:dyDescent="0.25"/>
  <cols>
    <col min="1" max="1" width="24.85546875" style="1"/>
    <col min="2" max="2" width="63.85546875" style="2" customWidth="1"/>
    <col min="3" max="3" width="35.5703125" style="3" customWidth="1"/>
    <col min="4" max="5" width="13.7109375" style="17" customWidth="1"/>
    <col min="6" max="8" width="13.7109375" style="3" customWidth="1"/>
    <col min="9" max="10" width="13.7109375" style="19" customWidth="1"/>
    <col min="11" max="20" width="13.7109375" style="19" hidden="1" customWidth="1"/>
    <col min="21" max="25" width="13.7109375" style="19" customWidth="1"/>
    <col min="26" max="30" width="16.28515625" style="19" customWidth="1"/>
    <col min="31" max="16384" width="24.85546875" style="1"/>
  </cols>
  <sheetData>
    <row r="1" spans="1:30" ht="18" customHeight="1" x14ac:dyDescent="0.25">
      <c r="AD1" s="30" t="s">
        <v>175</v>
      </c>
    </row>
    <row r="2" spans="1:30" ht="18" customHeight="1" x14ac:dyDescent="0.25"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AD2" s="31" t="s">
        <v>176</v>
      </c>
    </row>
    <row r="3" spans="1:30" ht="18" customHeight="1" x14ac:dyDescent="0.25"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AD3" s="31" t="s">
        <v>177</v>
      </c>
    </row>
    <row r="4" spans="1:30" ht="18" customHeight="1" x14ac:dyDescent="0.25"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</row>
    <row r="5" spans="1:30" ht="18" customHeight="1" x14ac:dyDescent="0.25"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</row>
    <row r="6" spans="1:30" ht="18" customHeight="1" x14ac:dyDescent="0.25">
      <c r="B6" s="4"/>
      <c r="C6" s="5"/>
      <c r="D6" s="143" t="s">
        <v>115</v>
      </c>
      <c r="E6" s="143"/>
      <c r="F6" s="143"/>
      <c r="G6" s="143"/>
      <c r="H6" s="143"/>
      <c r="I6" s="21"/>
      <c r="J6" s="21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21"/>
      <c r="AA6" s="21"/>
      <c r="AB6" s="21"/>
      <c r="AC6" s="21"/>
    </row>
    <row r="7" spans="1:30" ht="26.25" customHeight="1" x14ac:dyDescent="0.25">
      <c r="B7" s="139" t="s">
        <v>178</v>
      </c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</row>
    <row r="8" spans="1:30" ht="17.25" customHeight="1" x14ac:dyDescent="0.25">
      <c r="D8" s="139"/>
      <c r="E8" s="139"/>
      <c r="F8" s="139"/>
      <c r="G8" s="139"/>
      <c r="H8" s="139"/>
    </row>
    <row r="9" spans="1:30" ht="29.25" customHeight="1" x14ac:dyDescent="0.25">
      <c r="D9" s="145" t="s">
        <v>127</v>
      </c>
      <c r="E9" s="145"/>
      <c r="F9" s="145"/>
      <c r="G9" s="145"/>
      <c r="H9" s="145"/>
    </row>
    <row r="10" spans="1:30" ht="15" customHeight="1" x14ac:dyDescent="0.25">
      <c r="D10" s="144" t="s">
        <v>8</v>
      </c>
      <c r="E10" s="144"/>
      <c r="F10" s="144"/>
      <c r="G10" s="144"/>
      <c r="H10" s="144"/>
    </row>
    <row r="12" spans="1:30" s="6" customFormat="1" ht="81" customHeight="1" x14ac:dyDescent="0.25">
      <c r="A12" s="146" t="s">
        <v>18</v>
      </c>
      <c r="B12" s="146" t="s">
        <v>19</v>
      </c>
      <c r="C12" s="146" t="s">
        <v>0</v>
      </c>
      <c r="D12" s="147" t="s">
        <v>20</v>
      </c>
      <c r="E12" s="146" t="s">
        <v>21</v>
      </c>
      <c r="F12" s="140" t="s">
        <v>26</v>
      </c>
      <c r="G12" s="141"/>
      <c r="H12" s="141"/>
      <c r="I12" s="146" t="s">
        <v>22</v>
      </c>
      <c r="J12" s="146" t="s">
        <v>126</v>
      </c>
      <c r="K12" s="140" t="s">
        <v>174</v>
      </c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2"/>
    </row>
    <row r="13" spans="1:30" s="6" customFormat="1" ht="134.44999999999999" customHeight="1" x14ac:dyDescent="0.25">
      <c r="A13" s="146"/>
      <c r="B13" s="146"/>
      <c r="C13" s="146"/>
      <c r="D13" s="147"/>
      <c r="E13" s="146"/>
      <c r="F13" s="140" t="s">
        <v>179</v>
      </c>
      <c r="G13" s="141"/>
      <c r="H13" s="141"/>
      <c r="I13" s="146"/>
      <c r="J13" s="146"/>
      <c r="K13" s="140" t="s">
        <v>157</v>
      </c>
      <c r="L13" s="141"/>
      <c r="M13" s="141"/>
      <c r="N13" s="141"/>
      <c r="O13" s="142"/>
      <c r="P13" s="140" t="s">
        <v>158</v>
      </c>
      <c r="Q13" s="141"/>
      <c r="R13" s="141"/>
      <c r="S13" s="141"/>
      <c r="T13" s="142"/>
      <c r="U13" s="140" t="s">
        <v>173</v>
      </c>
      <c r="V13" s="141"/>
      <c r="W13" s="141"/>
      <c r="X13" s="141"/>
      <c r="Y13" s="142"/>
      <c r="Z13" s="140" t="s">
        <v>172</v>
      </c>
      <c r="AA13" s="141"/>
      <c r="AB13" s="141"/>
      <c r="AC13" s="141"/>
      <c r="AD13" s="142"/>
    </row>
    <row r="14" spans="1:30" s="6" customFormat="1" ht="214.9" customHeight="1" x14ac:dyDescent="0.25">
      <c r="A14" s="146"/>
      <c r="B14" s="146"/>
      <c r="C14" s="146"/>
      <c r="D14" s="147"/>
      <c r="E14" s="28" t="s">
        <v>23</v>
      </c>
      <c r="F14" s="7" t="s">
        <v>24</v>
      </c>
      <c r="G14" s="7" t="s">
        <v>25</v>
      </c>
      <c r="H14" s="7" t="s">
        <v>2</v>
      </c>
      <c r="I14" s="7" t="s">
        <v>1</v>
      </c>
      <c r="J14" s="8" t="s">
        <v>156</v>
      </c>
      <c r="K14" s="7" t="s">
        <v>3</v>
      </c>
      <c r="L14" s="7" t="s">
        <v>4</v>
      </c>
      <c r="M14" s="7" t="s">
        <v>5</v>
      </c>
      <c r="N14" s="7" t="s">
        <v>6</v>
      </c>
      <c r="O14" s="7" t="s">
        <v>7</v>
      </c>
      <c r="P14" s="7" t="s">
        <v>3</v>
      </c>
      <c r="Q14" s="7" t="s">
        <v>4</v>
      </c>
      <c r="R14" s="7" t="s">
        <v>5</v>
      </c>
      <c r="S14" s="7" t="s">
        <v>6</v>
      </c>
      <c r="T14" s="7" t="s">
        <v>7</v>
      </c>
      <c r="U14" s="7" t="s">
        <v>3</v>
      </c>
      <c r="V14" s="7" t="s">
        <v>4</v>
      </c>
      <c r="W14" s="7" t="s">
        <v>5</v>
      </c>
      <c r="X14" s="7" t="s">
        <v>6</v>
      </c>
      <c r="Y14" s="7" t="s">
        <v>7</v>
      </c>
      <c r="Z14" s="7" t="s">
        <v>3</v>
      </c>
      <c r="AA14" s="7" t="s">
        <v>4</v>
      </c>
      <c r="AB14" s="7" t="s">
        <v>5</v>
      </c>
      <c r="AC14" s="7" t="s">
        <v>6</v>
      </c>
      <c r="AD14" s="7" t="s">
        <v>7</v>
      </c>
    </row>
    <row r="15" spans="1:30" s="6" customFormat="1" ht="24" customHeight="1" x14ac:dyDescent="0.25">
      <c r="A15" s="16">
        <v>1</v>
      </c>
      <c r="B15" s="16">
        <v>2</v>
      </c>
      <c r="C15" s="16">
        <v>3</v>
      </c>
      <c r="D15" s="16">
        <v>4</v>
      </c>
      <c r="E15" s="16">
        <v>5</v>
      </c>
      <c r="F15" s="16">
        <v>6</v>
      </c>
      <c r="G15" s="16">
        <v>7</v>
      </c>
      <c r="H15" s="16">
        <v>8</v>
      </c>
      <c r="I15" s="16">
        <v>9</v>
      </c>
      <c r="J15" s="16">
        <v>10</v>
      </c>
      <c r="K15" s="22" t="s">
        <v>116</v>
      </c>
      <c r="L15" s="22" t="s">
        <v>117</v>
      </c>
      <c r="M15" s="22" t="s">
        <v>118</v>
      </c>
      <c r="N15" s="22" t="s">
        <v>119</v>
      </c>
      <c r="O15" s="22" t="s">
        <v>120</v>
      </c>
      <c r="P15" s="22" t="s">
        <v>121</v>
      </c>
      <c r="Q15" s="22" t="s">
        <v>122</v>
      </c>
      <c r="R15" s="22" t="s">
        <v>123</v>
      </c>
      <c r="S15" s="22" t="s">
        <v>124</v>
      </c>
      <c r="T15" s="22" t="s">
        <v>125</v>
      </c>
      <c r="U15" s="22" t="s">
        <v>116</v>
      </c>
      <c r="V15" s="22" t="s">
        <v>117</v>
      </c>
      <c r="W15" s="22" t="s">
        <v>118</v>
      </c>
      <c r="X15" s="22" t="s">
        <v>119</v>
      </c>
      <c r="Y15" s="22" t="s">
        <v>120</v>
      </c>
      <c r="Z15" s="22" t="s">
        <v>121</v>
      </c>
      <c r="AA15" s="22" t="s">
        <v>122</v>
      </c>
      <c r="AB15" s="22" t="s">
        <v>123</v>
      </c>
      <c r="AC15" s="22" t="s">
        <v>124</v>
      </c>
      <c r="AD15" s="22" t="s">
        <v>125</v>
      </c>
    </row>
    <row r="16" spans="1:30" s="12" customFormat="1" ht="51" customHeight="1" x14ac:dyDescent="0.25">
      <c r="A16" s="9" t="s">
        <v>27</v>
      </c>
      <c r="B16" s="10" t="s">
        <v>28</v>
      </c>
      <c r="C16" s="11" t="s">
        <v>42</v>
      </c>
      <c r="D16" s="18" t="s">
        <v>114</v>
      </c>
      <c r="E16" s="18" t="s">
        <v>114</v>
      </c>
      <c r="F16" s="11" t="s">
        <v>114</v>
      </c>
      <c r="G16" s="11" t="s">
        <v>114</v>
      </c>
      <c r="H16" s="11" t="s">
        <v>114</v>
      </c>
      <c r="I16" s="27">
        <f>Z16</f>
        <v>6.2715719999999999</v>
      </c>
      <c r="J16" s="27">
        <f>U16</f>
        <v>6.2715719999999999</v>
      </c>
      <c r="K16" s="27">
        <f>K17+K18</f>
        <v>6.4269999999999996</v>
      </c>
      <c r="L16" s="27" t="s">
        <v>114</v>
      </c>
      <c r="M16" s="27" t="s">
        <v>114</v>
      </c>
      <c r="N16" s="27">
        <f>N17+N18</f>
        <v>6.4269999999999996</v>
      </c>
      <c r="O16" s="27" t="s">
        <v>114</v>
      </c>
      <c r="P16" s="27">
        <f>P17+P18</f>
        <v>17.450000000000003</v>
      </c>
      <c r="Q16" s="11" t="s">
        <v>114</v>
      </c>
      <c r="R16" s="11" t="s">
        <v>114</v>
      </c>
      <c r="S16" s="27">
        <f>S17+S18</f>
        <v>17.450000000000003</v>
      </c>
      <c r="T16" s="11" t="s">
        <v>114</v>
      </c>
      <c r="U16" s="27">
        <f>U18+U22</f>
        <v>6.2715719999999999</v>
      </c>
      <c r="V16" s="11" t="s">
        <v>114</v>
      </c>
      <c r="W16" s="11" t="s">
        <v>114</v>
      </c>
      <c r="X16" s="27">
        <f>X18+X22</f>
        <v>6.2715719999999999</v>
      </c>
      <c r="Y16" s="11" t="s">
        <v>114</v>
      </c>
      <c r="Z16" s="13">
        <f>U16</f>
        <v>6.2715719999999999</v>
      </c>
      <c r="AA16" s="13" t="s">
        <v>114</v>
      </c>
      <c r="AB16" s="13" t="s">
        <v>114</v>
      </c>
      <c r="AC16" s="13">
        <f>X16</f>
        <v>6.2715719999999999</v>
      </c>
      <c r="AD16" s="13" t="s">
        <v>114</v>
      </c>
    </row>
    <row r="17" spans="1:30" s="12" customFormat="1" ht="51" customHeight="1" x14ac:dyDescent="0.25">
      <c r="A17" s="9" t="s">
        <v>29</v>
      </c>
      <c r="B17" s="10" t="s">
        <v>30</v>
      </c>
      <c r="C17" s="11" t="s">
        <v>42</v>
      </c>
      <c r="D17" s="18" t="s">
        <v>114</v>
      </c>
      <c r="E17" s="18" t="s">
        <v>114</v>
      </c>
      <c r="F17" s="11" t="s">
        <v>114</v>
      </c>
      <c r="G17" s="11" t="s">
        <v>114</v>
      </c>
      <c r="H17" s="11" t="s">
        <v>114</v>
      </c>
      <c r="I17" s="27" t="str">
        <f t="shared" ref="I17:I60" si="0">Z17</f>
        <v>нд</v>
      </c>
      <c r="J17" s="27" t="str">
        <f t="shared" ref="J17:J60" si="1">I17</f>
        <v>нд</v>
      </c>
      <c r="K17" s="27">
        <f>K28</f>
        <v>3.16</v>
      </c>
      <c r="L17" s="27" t="s">
        <v>114</v>
      </c>
      <c r="M17" s="27" t="s">
        <v>114</v>
      </c>
      <c r="N17" s="27">
        <f>N28</f>
        <v>3.16</v>
      </c>
      <c r="O17" s="11" t="s">
        <v>114</v>
      </c>
      <c r="P17" s="27">
        <f>P28</f>
        <v>10.3</v>
      </c>
      <c r="Q17" s="11" t="s">
        <v>114</v>
      </c>
      <c r="R17" s="11" t="s">
        <v>114</v>
      </c>
      <c r="S17" s="27">
        <f>S28</f>
        <v>10.3</v>
      </c>
      <c r="T17" s="11" t="s">
        <v>114</v>
      </c>
      <c r="U17" s="27" t="str">
        <f>U28</f>
        <v>нд</v>
      </c>
      <c r="V17" s="11" t="s">
        <v>114</v>
      </c>
      <c r="W17" s="11" t="s">
        <v>114</v>
      </c>
      <c r="X17" s="27" t="str">
        <f>X28</f>
        <v>нд</v>
      </c>
      <c r="Y17" s="11" t="s">
        <v>114</v>
      </c>
      <c r="Z17" s="13" t="str">
        <f t="shared" ref="Z17:Z64" si="2">U17</f>
        <v>нд</v>
      </c>
      <c r="AA17" s="13" t="s">
        <v>114</v>
      </c>
      <c r="AB17" s="13" t="s">
        <v>114</v>
      </c>
      <c r="AC17" s="13" t="str">
        <f t="shared" ref="AC17:AC64" si="3">X17</f>
        <v>нд</v>
      </c>
      <c r="AD17" s="13" t="s">
        <v>114</v>
      </c>
    </row>
    <row r="18" spans="1:30" s="12" customFormat="1" ht="51" customHeight="1" x14ac:dyDescent="0.25">
      <c r="A18" s="9" t="s">
        <v>31</v>
      </c>
      <c r="B18" s="10" t="s">
        <v>32</v>
      </c>
      <c r="C18" s="11" t="s">
        <v>114</v>
      </c>
      <c r="D18" s="18" t="s">
        <v>114</v>
      </c>
      <c r="E18" s="18" t="s">
        <v>114</v>
      </c>
      <c r="F18" s="11" t="s">
        <v>114</v>
      </c>
      <c r="G18" s="11" t="s">
        <v>114</v>
      </c>
      <c r="H18" s="11" t="s">
        <v>114</v>
      </c>
      <c r="I18" s="27">
        <f t="shared" si="0"/>
        <v>4.5715719999999997</v>
      </c>
      <c r="J18" s="27">
        <f>I18</f>
        <v>4.5715719999999997</v>
      </c>
      <c r="K18" s="11">
        <f>K59</f>
        <v>3.2669999999999999</v>
      </c>
      <c r="L18" s="11" t="s">
        <v>114</v>
      </c>
      <c r="M18" s="11" t="s">
        <v>114</v>
      </c>
      <c r="N18" s="11">
        <f>N59</f>
        <v>3.2669999999999999</v>
      </c>
      <c r="O18" s="11" t="s">
        <v>114</v>
      </c>
      <c r="P18" s="11">
        <f>P59</f>
        <v>7.15</v>
      </c>
      <c r="Q18" s="11" t="s">
        <v>114</v>
      </c>
      <c r="R18" s="11" t="s">
        <v>114</v>
      </c>
      <c r="S18" s="11">
        <f>S59</f>
        <v>7.15</v>
      </c>
      <c r="T18" s="11" t="s">
        <v>114</v>
      </c>
      <c r="U18" s="11">
        <f>U59</f>
        <v>4.5715719999999997</v>
      </c>
      <c r="V18" s="11" t="s">
        <v>114</v>
      </c>
      <c r="W18" s="11" t="s">
        <v>114</v>
      </c>
      <c r="X18" s="11">
        <f>X59</f>
        <v>4.5715719999999997</v>
      </c>
      <c r="Y18" s="11" t="s">
        <v>114</v>
      </c>
      <c r="Z18" s="13">
        <f t="shared" si="2"/>
        <v>4.5715719999999997</v>
      </c>
      <c r="AA18" s="13" t="s">
        <v>114</v>
      </c>
      <c r="AB18" s="13" t="s">
        <v>114</v>
      </c>
      <c r="AC18" s="13">
        <f t="shared" si="3"/>
        <v>4.5715719999999997</v>
      </c>
      <c r="AD18" s="13" t="s">
        <v>114</v>
      </c>
    </row>
    <row r="19" spans="1:30" s="12" customFormat="1" ht="51" customHeight="1" x14ac:dyDescent="0.25">
      <c r="A19" s="9" t="s">
        <v>33</v>
      </c>
      <c r="B19" s="10" t="s">
        <v>34</v>
      </c>
      <c r="C19" s="11" t="s">
        <v>114</v>
      </c>
      <c r="D19" s="18" t="s">
        <v>114</v>
      </c>
      <c r="E19" s="18" t="s">
        <v>114</v>
      </c>
      <c r="F19" s="11" t="s">
        <v>114</v>
      </c>
      <c r="G19" s="11" t="s">
        <v>114</v>
      </c>
      <c r="H19" s="11" t="s">
        <v>114</v>
      </c>
      <c r="I19" s="27" t="str">
        <f t="shared" si="0"/>
        <v>нд</v>
      </c>
      <c r="J19" s="27" t="str">
        <f t="shared" si="1"/>
        <v>нд</v>
      </c>
      <c r="K19" s="11" t="s">
        <v>114</v>
      </c>
      <c r="L19" s="11" t="s">
        <v>114</v>
      </c>
      <c r="M19" s="11" t="s">
        <v>114</v>
      </c>
      <c r="N19" s="11" t="s">
        <v>114</v>
      </c>
      <c r="O19" s="11" t="s">
        <v>114</v>
      </c>
      <c r="P19" s="11" t="s">
        <v>114</v>
      </c>
      <c r="Q19" s="11" t="s">
        <v>114</v>
      </c>
      <c r="R19" s="11" t="s">
        <v>114</v>
      </c>
      <c r="S19" s="11" t="s">
        <v>114</v>
      </c>
      <c r="T19" s="11" t="s">
        <v>114</v>
      </c>
      <c r="U19" s="11" t="s">
        <v>114</v>
      </c>
      <c r="V19" s="11" t="s">
        <v>114</v>
      </c>
      <c r="W19" s="11" t="s">
        <v>114</v>
      </c>
      <c r="X19" s="11" t="s">
        <v>114</v>
      </c>
      <c r="Y19" s="11" t="s">
        <v>114</v>
      </c>
      <c r="Z19" s="13" t="str">
        <f t="shared" si="2"/>
        <v>нд</v>
      </c>
      <c r="AA19" s="13" t="s">
        <v>114</v>
      </c>
      <c r="AB19" s="13" t="s">
        <v>114</v>
      </c>
      <c r="AC19" s="13" t="str">
        <f t="shared" si="3"/>
        <v>нд</v>
      </c>
      <c r="AD19" s="13" t="s">
        <v>114</v>
      </c>
    </row>
    <row r="20" spans="1:30" s="12" customFormat="1" ht="51" customHeight="1" x14ac:dyDescent="0.25">
      <c r="A20" s="9" t="s">
        <v>35</v>
      </c>
      <c r="B20" s="10" t="s">
        <v>36</v>
      </c>
      <c r="C20" s="11" t="s">
        <v>114</v>
      </c>
      <c r="D20" s="18" t="s">
        <v>114</v>
      </c>
      <c r="E20" s="18" t="s">
        <v>114</v>
      </c>
      <c r="F20" s="11" t="s">
        <v>114</v>
      </c>
      <c r="G20" s="11" t="s">
        <v>114</v>
      </c>
      <c r="H20" s="11" t="s">
        <v>114</v>
      </c>
      <c r="I20" s="27" t="str">
        <f t="shared" si="0"/>
        <v>нд</v>
      </c>
      <c r="J20" s="27" t="str">
        <f t="shared" si="1"/>
        <v>нд</v>
      </c>
      <c r="K20" s="11" t="s">
        <v>114</v>
      </c>
      <c r="L20" s="11" t="s">
        <v>114</v>
      </c>
      <c r="M20" s="11" t="s">
        <v>114</v>
      </c>
      <c r="N20" s="11" t="s">
        <v>114</v>
      </c>
      <c r="O20" s="11" t="s">
        <v>114</v>
      </c>
      <c r="P20" s="11" t="s">
        <v>114</v>
      </c>
      <c r="Q20" s="11" t="s">
        <v>114</v>
      </c>
      <c r="R20" s="11" t="s">
        <v>114</v>
      </c>
      <c r="S20" s="11" t="s">
        <v>114</v>
      </c>
      <c r="T20" s="11" t="s">
        <v>114</v>
      </c>
      <c r="U20" s="11" t="s">
        <v>114</v>
      </c>
      <c r="V20" s="11" t="s">
        <v>114</v>
      </c>
      <c r="W20" s="11" t="s">
        <v>114</v>
      </c>
      <c r="X20" s="11" t="s">
        <v>114</v>
      </c>
      <c r="Y20" s="11" t="s">
        <v>114</v>
      </c>
      <c r="Z20" s="13" t="str">
        <f t="shared" si="2"/>
        <v>нд</v>
      </c>
      <c r="AA20" s="13" t="s">
        <v>114</v>
      </c>
      <c r="AB20" s="13" t="s">
        <v>114</v>
      </c>
      <c r="AC20" s="13" t="str">
        <f t="shared" si="3"/>
        <v>нд</v>
      </c>
      <c r="AD20" s="13" t="s">
        <v>114</v>
      </c>
    </row>
    <row r="21" spans="1:30" s="12" customFormat="1" ht="51" customHeight="1" x14ac:dyDescent="0.25">
      <c r="A21" s="9" t="s">
        <v>37</v>
      </c>
      <c r="B21" s="10" t="s">
        <v>38</v>
      </c>
      <c r="C21" s="11" t="s">
        <v>114</v>
      </c>
      <c r="D21" s="18" t="s">
        <v>114</v>
      </c>
      <c r="E21" s="18" t="s">
        <v>114</v>
      </c>
      <c r="F21" s="11" t="s">
        <v>114</v>
      </c>
      <c r="G21" s="11" t="s">
        <v>114</v>
      </c>
      <c r="H21" s="11" t="s">
        <v>114</v>
      </c>
      <c r="I21" s="27" t="str">
        <f t="shared" si="0"/>
        <v>нд</v>
      </c>
      <c r="J21" s="27" t="str">
        <f t="shared" si="1"/>
        <v>нд</v>
      </c>
      <c r="K21" s="11" t="s">
        <v>114</v>
      </c>
      <c r="L21" s="11" t="s">
        <v>114</v>
      </c>
      <c r="M21" s="11" t="s">
        <v>114</v>
      </c>
      <c r="N21" s="11" t="s">
        <v>114</v>
      </c>
      <c r="O21" s="11" t="s">
        <v>114</v>
      </c>
      <c r="P21" s="11" t="s">
        <v>114</v>
      </c>
      <c r="Q21" s="11" t="s">
        <v>114</v>
      </c>
      <c r="R21" s="11" t="s">
        <v>114</v>
      </c>
      <c r="S21" s="11" t="s">
        <v>114</v>
      </c>
      <c r="T21" s="11" t="s">
        <v>114</v>
      </c>
      <c r="U21" s="11" t="s">
        <v>114</v>
      </c>
      <c r="V21" s="11" t="s">
        <v>114</v>
      </c>
      <c r="W21" s="11" t="s">
        <v>114</v>
      </c>
      <c r="X21" s="11" t="s">
        <v>114</v>
      </c>
      <c r="Y21" s="11" t="s">
        <v>114</v>
      </c>
      <c r="Z21" s="13" t="str">
        <f t="shared" si="2"/>
        <v>нд</v>
      </c>
      <c r="AA21" s="13" t="s">
        <v>114</v>
      </c>
      <c r="AB21" s="13" t="s">
        <v>114</v>
      </c>
      <c r="AC21" s="13" t="str">
        <f t="shared" si="3"/>
        <v>нд</v>
      </c>
      <c r="AD21" s="13" t="s">
        <v>114</v>
      </c>
    </row>
    <row r="22" spans="1:30" s="12" customFormat="1" ht="51" customHeight="1" x14ac:dyDescent="0.25">
      <c r="A22" s="9" t="s">
        <v>39</v>
      </c>
      <c r="B22" s="10" t="s">
        <v>40</v>
      </c>
      <c r="C22" s="13" t="s">
        <v>42</v>
      </c>
      <c r="D22" s="18" t="s">
        <v>114</v>
      </c>
      <c r="E22" s="18" t="s">
        <v>114</v>
      </c>
      <c r="F22" s="11" t="s">
        <v>114</v>
      </c>
      <c r="G22" s="11" t="s">
        <v>114</v>
      </c>
      <c r="H22" s="11" t="s">
        <v>114</v>
      </c>
      <c r="I22" s="27">
        <f t="shared" si="0"/>
        <v>1.7</v>
      </c>
      <c r="J22" s="27">
        <f t="shared" si="1"/>
        <v>1.7</v>
      </c>
      <c r="K22" s="11" t="s">
        <v>114</v>
      </c>
      <c r="L22" s="11" t="s">
        <v>114</v>
      </c>
      <c r="M22" s="11" t="s">
        <v>114</v>
      </c>
      <c r="N22" s="11" t="s">
        <v>114</v>
      </c>
      <c r="O22" s="11" t="s">
        <v>114</v>
      </c>
      <c r="P22" s="11" t="s">
        <v>114</v>
      </c>
      <c r="Q22" s="11" t="s">
        <v>114</v>
      </c>
      <c r="R22" s="11" t="s">
        <v>114</v>
      </c>
      <c r="S22" s="11" t="s">
        <v>114</v>
      </c>
      <c r="T22" s="11" t="s">
        <v>114</v>
      </c>
      <c r="U22" s="11">
        <f>$U$85</f>
        <v>1.7</v>
      </c>
      <c r="V22" s="11" t="s">
        <v>114</v>
      </c>
      <c r="W22" s="11" t="s">
        <v>114</v>
      </c>
      <c r="X22" s="11">
        <f>U22</f>
        <v>1.7</v>
      </c>
      <c r="Y22" s="11" t="s">
        <v>114</v>
      </c>
      <c r="Z22" s="13">
        <f t="shared" si="2"/>
        <v>1.7</v>
      </c>
      <c r="AA22" s="13" t="s">
        <v>114</v>
      </c>
      <c r="AB22" s="13" t="s">
        <v>114</v>
      </c>
      <c r="AC22" s="13">
        <f t="shared" si="3"/>
        <v>1.7</v>
      </c>
      <c r="AD22" s="13" t="s">
        <v>114</v>
      </c>
    </row>
    <row r="23" spans="1:30" s="12" customFormat="1" ht="15.75" x14ac:dyDescent="0.25">
      <c r="A23" s="9" t="s">
        <v>41</v>
      </c>
      <c r="B23" s="29" t="s">
        <v>171</v>
      </c>
      <c r="C23" s="13" t="s">
        <v>114</v>
      </c>
      <c r="D23" s="18" t="s">
        <v>114</v>
      </c>
      <c r="E23" s="18" t="s">
        <v>114</v>
      </c>
      <c r="F23" s="11" t="s">
        <v>114</v>
      </c>
      <c r="G23" s="11" t="s">
        <v>114</v>
      </c>
      <c r="H23" s="11" t="s">
        <v>114</v>
      </c>
      <c r="I23" s="27">
        <f>I16</f>
        <v>6.2715719999999999</v>
      </c>
      <c r="J23" s="27">
        <f t="shared" si="1"/>
        <v>6.2715719999999999</v>
      </c>
      <c r="K23" s="27">
        <f>K16</f>
        <v>6.4269999999999996</v>
      </c>
      <c r="L23" s="27" t="s">
        <v>114</v>
      </c>
      <c r="M23" s="27" t="s">
        <v>114</v>
      </c>
      <c r="N23" s="27">
        <f>N16</f>
        <v>6.4269999999999996</v>
      </c>
      <c r="O23" s="27" t="s">
        <v>114</v>
      </c>
      <c r="P23" s="27">
        <f>P16</f>
        <v>17.450000000000003</v>
      </c>
      <c r="Q23" s="11" t="s">
        <v>114</v>
      </c>
      <c r="R23" s="11" t="s">
        <v>114</v>
      </c>
      <c r="S23" s="27">
        <f>S16</f>
        <v>17.450000000000003</v>
      </c>
      <c r="T23" s="11" t="s">
        <v>114</v>
      </c>
      <c r="U23" s="27">
        <f>U16</f>
        <v>6.2715719999999999</v>
      </c>
      <c r="V23" s="11" t="s">
        <v>114</v>
      </c>
      <c r="W23" s="11" t="s">
        <v>114</v>
      </c>
      <c r="X23" s="27">
        <f>X16</f>
        <v>6.2715719999999999</v>
      </c>
      <c r="Y23" s="11" t="s">
        <v>114</v>
      </c>
      <c r="Z23" s="13">
        <f t="shared" si="2"/>
        <v>6.2715719999999999</v>
      </c>
      <c r="AA23" s="13" t="s">
        <v>114</v>
      </c>
      <c r="AB23" s="13" t="s">
        <v>114</v>
      </c>
      <c r="AC23" s="13">
        <f t="shared" si="3"/>
        <v>6.2715719999999999</v>
      </c>
      <c r="AD23" s="13" t="s">
        <v>114</v>
      </c>
    </row>
    <row r="24" spans="1:30" s="12" customFormat="1" ht="15.75" x14ac:dyDescent="0.25">
      <c r="A24" s="9" t="s">
        <v>43</v>
      </c>
      <c r="B24" s="10" t="s">
        <v>44</v>
      </c>
      <c r="C24" s="13" t="s">
        <v>42</v>
      </c>
      <c r="D24" s="18" t="s">
        <v>114</v>
      </c>
      <c r="E24" s="18" t="s">
        <v>114</v>
      </c>
      <c r="F24" s="11" t="s">
        <v>114</v>
      </c>
      <c r="G24" s="11" t="s">
        <v>114</v>
      </c>
      <c r="H24" s="11" t="s">
        <v>114</v>
      </c>
      <c r="I24" s="27" t="str">
        <f t="shared" si="0"/>
        <v>нд</v>
      </c>
      <c r="J24" s="27" t="str">
        <f t="shared" si="1"/>
        <v>нд</v>
      </c>
      <c r="K24" s="27">
        <f>K25</f>
        <v>3.16</v>
      </c>
      <c r="L24" s="27" t="s">
        <v>114</v>
      </c>
      <c r="M24" s="27" t="s">
        <v>114</v>
      </c>
      <c r="N24" s="27">
        <f>N25</f>
        <v>3.16</v>
      </c>
      <c r="O24" s="27" t="s">
        <v>114</v>
      </c>
      <c r="P24" s="27">
        <f>P25</f>
        <v>10.3</v>
      </c>
      <c r="Q24" s="11" t="s">
        <v>114</v>
      </c>
      <c r="R24" s="11" t="s">
        <v>114</v>
      </c>
      <c r="S24" s="27">
        <f>S25</f>
        <v>10.3</v>
      </c>
      <c r="T24" s="11" t="s">
        <v>114</v>
      </c>
      <c r="U24" s="11" t="s">
        <v>114</v>
      </c>
      <c r="V24" s="11" t="s">
        <v>114</v>
      </c>
      <c r="W24" s="11" t="s">
        <v>114</v>
      </c>
      <c r="X24" s="11" t="s">
        <v>114</v>
      </c>
      <c r="Y24" s="11" t="s">
        <v>114</v>
      </c>
      <c r="Z24" s="13" t="str">
        <f t="shared" si="2"/>
        <v>нд</v>
      </c>
      <c r="AA24" s="13" t="s">
        <v>114</v>
      </c>
      <c r="AB24" s="13" t="s">
        <v>114</v>
      </c>
      <c r="AC24" s="13" t="str">
        <f t="shared" si="3"/>
        <v>нд</v>
      </c>
      <c r="AD24" s="13" t="s">
        <v>114</v>
      </c>
    </row>
    <row r="25" spans="1:30" s="15" customFormat="1" ht="31.5" x14ac:dyDescent="0.25">
      <c r="A25" s="14" t="s">
        <v>45</v>
      </c>
      <c r="B25" s="10" t="s">
        <v>46</v>
      </c>
      <c r="C25" s="11" t="s">
        <v>114</v>
      </c>
      <c r="D25" s="18" t="s">
        <v>114</v>
      </c>
      <c r="E25" s="18" t="s">
        <v>114</v>
      </c>
      <c r="F25" s="11" t="s">
        <v>114</v>
      </c>
      <c r="G25" s="11" t="s">
        <v>114</v>
      </c>
      <c r="H25" s="11" t="s">
        <v>114</v>
      </c>
      <c r="I25" s="27" t="str">
        <f t="shared" si="0"/>
        <v>нд</v>
      </c>
      <c r="J25" s="27" t="str">
        <f t="shared" si="1"/>
        <v>нд</v>
      </c>
      <c r="K25" s="27">
        <f>K28</f>
        <v>3.16</v>
      </c>
      <c r="L25" s="27" t="str">
        <f t="shared" ref="L25:M25" si="4">L24</f>
        <v>нд</v>
      </c>
      <c r="M25" s="27" t="str">
        <f t="shared" si="4"/>
        <v>нд</v>
      </c>
      <c r="N25" s="27">
        <f>N29+N30</f>
        <v>3.16</v>
      </c>
      <c r="O25" s="27" t="s">
        <v>114</v>
      </c>
      <c r="P25" s="27">
        <f>P28</f>
        <v>10.3</v>
      </c>
      <c r="Q25" s="11" t="s">
        <v>114</v>
      </c>
      <c r="R25" s="11" t="s">
        <v>114</v>
      </c>
      <c r="S25" s="27">
        <f>S28</f>
        <v>10.3</v>
      </c>
      <c r="T25" s="11" t="s">
        <v>114</v>
      </c>
      <c r="U25" s="11" t="s">
        <v>114</v>
      </c>
      <c r="V25" s="11" t="s">
        <v>114</v>
      </c>
      <c r="W25" s="11" t="s">
        <v>114</v>
      </c>
      <c r="X25" s="11" t="s">
        <v>114</v>
      </c>
      <c r="Y25" s="11" t="s">
        <v>114</v>
      </c>
      <c r="Z25" s="13" t="str">
        <f t="shared" si="2"/>
        <v>нд</v>
      </c>
      <c r="AA25" s="13" t="s">
        <v>114</v>
      </c>
      <c r="AB25" s="13" t="s">
        <v>114</v>
      </c>
      <c r="AC25" s="13" t="str">
        <f t="shared" si="3"/>
        <v>нд</v>
      </c>
      <c r="AD25" s="13" t="s">
        <v>114</v>
      </c>
    </row>
    <row r="26" spans="1:30" s="12" customFormat="1" ht="91.9" customHeight="1" x14ac:dyDescent="0.25">
      <c r="A26" s="9" t="s">
        <v>9</v>
      </c>
      <c r="B26" s="10" t="s">
        <v>47</v>
      </c>
      <c r="C26" s="11" t="s">
        <v>114</v>
      </c>
      <c r="D26" s="18" t="s">
        <v>114</v>
      </c>
      <c r="E26" s="18" t="s">
        <v>114</v>
      </c>
      <c r="F26" s="11" t="s">
        <v>114</v>
      </c>
      <c r="G26" s="11" t="s">
        <v>114</v>
      </c>
      <c r="H26" s="11" t="s">
        <v>114</v>
      </c>
      <c r="I26" s="27" t="str">
        <f t="shared" si="0"/>
        <v>нд</v>
      </c>
      <c r="J26" s="27" t="str">
        <f t="shared" si="1"/>
        <v>нд</v>
      </c>
      <c r="K26" s="11" t="s">
        <v>114</v>
      </c>
      <c r="L26" s="11" t="s">
        <v>114</v>
      </c>
      <c r="M26" s="11" t="s">
        <v>114</v>
      </c>
      <c r="N26" s="11" t="s">
        <v>114</v>
      </c>
      <c r="O26" s="11" t="s">
        <v>114</v>
      </c>
      <c r="P26" s="11" t="s">
        <v>114</v>
      </c>
      <c r="Q26" s="11" t="s">
        <v>114</v>
      </c>
      <c r="R26" s="11" t="s">
        <v>114</v>
      </c>
      <c r="S26" s="11" t="s">
        <v>114</v>
      </c>
      <c r="T26" s="11" t="s">
        <v>114</v>
      </c>
      <c r="U26" s="11" t="s">
        <v>114</v>
      </c>
      <c r="V26" s="11" t="s">
        <v>114</v>
      </c>
      <c r="W26" s="11" t="s">
        <v>114</v>
      </c>
      <c r="X26" s="11" t="s">
        <v>114</v>
      </c>
      <c r="Y26" s="11" t="s">
        <v>114</v>
      </c>
      <c r="Z26" s="13" t="str">
        <f t="shared" si="2"/>
        <v>нд</v>
      </c>
      <c r="AA26" s="13" t="s">
        <v>114</v>
      </c>
      <c r="AB26" s="13" t="s">
        <v>114</v>
      </c>
      <c r="AC26" s="13" t="str">
        <f t="shared" si="3"/>
        <v>нд</v>
      </c>
      <c r="AD26" s="13" t="s">
        <v>114</v>
      </c>
    </row>
    <row r="27" spans="1:30" s="12" customFormat="1" ht="91.9" customHeight="1" x14ac:dyDescent="0.25">
      <c r="A27" s="9" t="s">
        <v>10</v>
      </c>
      <c r="B27" s="10" t="s">
        <v>48</v>
      </c>
      <c r="C27" s="11" t="s">
        <v>114</v>
      </c>
      <c r="D27" s="18" t="s">
        <v>114</v>
      </c>
      <c r="E27" s="18" t="s">
        <v>114</v>
      </c>
      <c r="F27" s="11" t="s">
        <v>114</v>
      </c>
      <c r="G27" s="11" t="s">
        <v>114</v>
      </c>
      <c r="H27" s="11" t="s">
        <v>114</v>
      </c>
      <c r="I27" s="27" t="str">
        <f t="shared" si="0"/>
        <v>нд</v>
      </c>
      <c r="J27" s="27" t="str">
        <f t="shared" si="1"/>
        <v>нд</v>
      </c>
      <c r="K27" s="11" t="s">
        <v>114</v>
      </c>
      <c r="L27" s="11" t="s">
        <v>114</v>
      </c>
      <c r="M27" s="11" t="s">
        <v>114</v>
      </c>
      <c r="N27" s="11" t="s">
        <v>114</v>
      </c>
      <c r="O27" s="11" t="s">
        <v>114</v>
      </c>
      <c r="P27" s="11" t="s">
        <v>114</v>
      </c>
      <c r="Q27" s="11" t="s">
        <v>114</v>
      </c>
      <c r="R27" s="11" t="s">
        <v>114</v>
      </c>
      <c r="S27" s="11" t="s">
        <v>114</v>
      </c>
      <c r="T27" s="11" t="s">
        <v>114</v>
      </c>
      <c r="U27" s="11" t="s">
        <v>114</v>
      </c>
      <c r="V27" s="11" t="s">
        <v>114</v>
      </c>
      <c r="W27" s="11" t="s">
        <v>114</v>
      </c>
      <c r="X27" s="11" t="s">
        <v>114</v>
      </c>
      <c r="Y27" s="11" t="s">
        <v>114</v>
      </c>
      <c r="Z27" s="13" t="str">
        <f t="shared" si="2"/>
        <v>нд</v>
      </c>
      <c r="AA27" s="13" t="s">
        <v>114</v>
      </c>
      <c r="AB27" s="13" t="s">
        <v>114</v>
      </c>
      <c r="AC27" s="13" t="str">
        <f t="shared" si="3"/>
        <v>нд</v>
      </c>
      <c r="AD27" s="13" t="s">
        <v>114</v>
      </c>
    </row>
    <row r="28" spans="1:30" s="12" customFormat="1" ht="91.9" customHeight="1" x14ac:dyDescent="0.25">
      <c r="A28" s="9" t="s">
        <v>159</v>
      </c>
      <c r="B28" s="23" t="s">
        <v>160</v>
      </c>
      <c r="C28" s="24" t="s">
        <v>42</v>
      </c>
      <c r="D28" s="25">
        <f>D29</f>
        <v>2017</v>
      </c>
      <c r="E28" s="25">
        <f>E29</f>
        <v>2019</v>
      </c>
      <c r="F28" s="11" t="s">
        <v>114</v>
      </c>
      <c r="G28" s="11" t="s">
        <v>114</v>
      </c>
      <c r="H28" s="11" t="s">
        <v>114</v>
      </c>
      <c r="I28" s="27" t="str">
        <f t="shared" si="0"/>
        <v>нд</v>
      </c>
      <c r="J28" s="27" t="str">
        <f t="shared" si="1"/>
        <v>нд</v>
      </c>
      <c r="K28" s="27">
        <f>SUM(K29:K30)</f>
        <v>3.16</v>
      </c>
      <c r="L28" s="27" t="s">
        <v>114</v>
      </c>
      <c r="M28" s="27" t="s">
        <v>114</v>
      </c>
      <c r="N28" s="27">
        <f>SUM(N29:N30)</f>
        <v>3.16</v>
      </c>
      <c r="O28" s="27" t="s">
        <v>114</v>
      </c>
      <c r="P28" s="27">
        <f>SUM(P29:P30)</f>
        <v>10.3</v>
      </c>
      <c r="Q28" s="11" t="s">
        <v>114</v>
      </c>
      <c r="R28" s="11" t="s">
        <v>114</v>
      </c>
      <c r="S28" s="27">
        <f>SUM(S29:S30)</f>
        <v>10.3</v>
      </c>
      <c r="T28" s="11" t="s">
        <v>114</v>
      </c>
      <c r="U28" s="27" t="s">
        <v>114</v>
      </c>
      <c r="V28" s="11" t="s">
        <v>114</v>
      </c>
      <c r="W28" s="11" t="s">
        <v>114</v>
      </c>
      <c r="X28" s="27" t="s">
        <v>114</v>
      </c>
      <c r="Y28" s="11" t="s">
        <v>114</v>
      </c>
      <c r="Z28" s="13" t="str">
        <f t="shared" si="2"/>
        <v>нд</v>
      </c>
      <c r="AA28" s="13" t="s">
        <v>114</v>
      </c>
      <c r="AB28" s="13" t="s">
        <v>114</v>
      </c>
      <c r="AC28" s="13" t="str">
        <f t="shared" si="3"/>
        <v>нд</v>
      </c>
      <c r="AD28" s="13" t="s">
        <v>114</v>
      </c>
    </row>
    <row r="29" spans="1:30" s="12" customFormat="1" ht="91.9" customHeight="1" x14ac:dyDescent="0.25">
      <c r="A29" s="9" t="s">
        <v>159</v>
      </c>
      <c r="B29" s="23" t="s">
        <v>161</v>
      </c>
      <c r="C29" s="24" t="s">
        <v>163</v>
      </c>
      <c r="D29" s="25">
        <v>2017</v>
      </c>
      <c r="E29" s="25">
        <v>2019</v>
      </c>
      <c r="F29" s="11" t="s">
        <v>114</v>
      </c>
      <c r="G29" s="11" t="s">
        <v>114</v>
      </c>
      <c r="H29" s="11" t="s">
        <v>114</v>
      </c>
      <c r="I29" s="27" t="str">
        <f t="shared" si="0"/>
        <v>нд</v>
      </c>
      <c r="J29" s="27" t="str">
        <f t="shared" si="1"/>
        <v>нд</v>
      </c>
      <c r="K29" s="27">
        <v>1.57</v>
      </c>
      <c r="L29" s="27" t="s">
        <v>114</v>
      </c>
      <c r="M29" s="27" t="s">
        <v>114</v>
      </c>
      <c r="N29" s="27">
        <v>1.57</v>
      </c>
      <c r="O29" s="27" t="s">
        <v>114</v>
      </c>
      <c r="P29" s="11">
        <v>5.15</v>
      </c>
      <c r="Q29" s="11" t="s">
        <v>114</v>
      </c>
      <c r="R29" s="11" t="s">
        <v>114</v>
      </c>
      <c r="S29" s="11">
        <v>5.15</v>
      </c>
      <c r="T29" s="11" t="s">
        <v>114</v>
      </c>
      <c r="U29" s="11" t="s">
        <v>114</v>
      </c>
      <c r="V29" s="11" t="s">
        <v>114</v>
      </c>
      <c r="W29" s="11" t="s">
        <v>114</v>
      </c>
      <c r="X29" s="11" t="s">
        <v>114</v>
      </c>
      <c r="Y29" s="11" t="s">
        <v>114</v>
      </c>
      <c r="Z29" s="13" t="str">
        <f t="shared" si="2"/>
        <v>нд</v>
      </c>
      <c r="AA29" s="13" t="s">
        <v>114</v>
      </c>
      <c r="AB29" s="13" t="s">
        <v>114</v>
      </c>
      <c r="AC29" s="13" t="str">
        <f t="shared" si="3"/>
        <v>нд</v>
      </c>
      <c r="AD29" s="13" t="s">
        <v>114</v>
      </c>
    </row>
    <row r="30" spans="1:30" s="12" customFormat="1" ht="91.9" customHeight="1" x14ac:dyDescent="0.25">
      <c r="A30" s="9" t="s">
        <v>159</v>
      </c>
      <c r="B30" s="23" t="s">
        <v>162</v>
      </c>
      <c r="C30" s="24" t="s">
        <v>164</v>
      </c>
      <c r="D30" s="25">
        <v>2017</v>
      </c>
      <c r="E30" s="25">
        <v>2019</v>
      </c>
      <c r="F30" s="11" t="s">
        <v>114</v>
      </c>
      <c r="G30" s="11" t="s">
        <v>114</v>
      </c>
      <c r="H30" s="11" t="s">
        <v>114</v>
      </c>
      <c r="I30" s="27" t="str">
        <f t="shared" ref="I30" si="5">Z30</f>
        <v>нд</v>
      </c>
      <c r="J30" s="27" t="str">
        <f t="shared" ref="J30" si="6">I30</f>
        <v>нд</v>
      </c>
      <c r="K30" s="27">
        <v>1.59</v>
      </c>
      <c r="L30" s="27" t="s">
        <v>114</v>
      </c>
      <c r="M30" s="27" t="s">
        <v>114</v>
      </c>
      <c r="N30" s="27">
        <v>1.59</v>
      </c>
      <c r="O30" s="27" t="s">
        <v>114</v>
      </c>
      <c r="P30" s="11">
        <v>5.15</v>
      </c>
      <c r="Q30" s="11" t="s">
        <v>114</v>
      </c>
      <c r="R30" s="11" t="s">
        <v>114</v>
      </c>
      <c r="S30" s="11">
        <v>5.15</v>
      </c>
      <c r="T30" s="11" t="s">
        <v>114</v>
      </c>
      <c r="U30" s="11" t="s">
        <v>114</v>
      </c>
      <c r="V30" s="11" t="s">
        <v>114</v>
      </c>
      <c r="W30" s="11" t="s">
        <v>114</v>
      </c>
      <c r="X30" s="11" t="s">
        <v>114</v>
      </c>
      <c r="Y30" s="11" t="s">
        <v>114</v>
      </c>
      <c r="Z30" s="13" t="str">
        <f t="shared" si="2"/>
        <v>нд</v>
      </c>
      <c r="AA30" s="13" t="s">
        <v>114</v>
      </c>
      <c r="AB30" s="13" t="s">
        <v>114</v>
      </c>
      <c r="AC30" s="13" t="str">
        <f t="shared" si="3"/>
        <v>нд</v>
      </c>
      <c r="AD30" s="13" t="s">
        <v>114</v>
      </c>
    </row>
    <row r="31" spans="1:30" s="12" customFormat="1" ht="91.9" customHeight="1" x14ac:dyDescent="0.25">
      <c r="A31" s="9" t="s">
        <v>49</v>
      </c>
      <c r="B31" s="10" t="s">
        <v>50</v>
      </c>
      <c r="C31" s="11" t="s">
        <v>114</v>
      </c>
      <c r="D31" s="18" t="s">
        <v>114</v>
      </c>
      <c r="E31" s="18" t="s">
        <v>114</v>
      </c>
      <c r="F31" s="11" t="s">
        <v>114</v>
      </c>
      <c r="G31" s="11" t="s">
        <v>114</v>
      </c>
      <c r="H31" s="11" t="s">
        <v>114</v>
      </c>
      <c r="I31" s="27" t="str">
        <f t="shared" si="0"/>
        <v>нд</v>
      </c>
      <c r="J31" s="27" t="str">
        <f t="shared" si="1"/>
        <v>нд</v>
      </c>
      <c r="K31" s="11" t="s">
        <v>114</v>
      </c>
      <c r="L31" s="11" t="s">
        <v>114</v>
      </c>
      <c r="M31" s="11" t="s">
        <v>114</v>
      </c>
      <c r="N31" s="11" t="s">
        <v>114</v>
      </c>
      <c r="O31" s="11" t="s">
        <v>114</v>
      </c>
      <c r="P31" s="11" t="s">
        <v>114</v>
      </c>
      <c r="Q31" s="11" t="s">
        <v>114</v>
      </c>
      <c r="R31" s="11" t="s">
        <v>114</v>
      </c>
      <c r="S31" s="11" t="s">
        <v>114</v>
      </c>
      <c r="T31" s="11" t="s">
        <v>114</v>
      </c>
      <c r="U31" s="11" t="s">
        <v>114</v>
      </c>
      <c r="V31" s="11" t="s">
        <v>114</v>
      </c>
      <c r="W31" s="11" t="s">
        <v>114</v>
      </c>
      <c r="X31" s="11" t="s">
        <v>114</v>
      </c>
      <c r="Y31" s="11" t="s">
        <v>114</v>
      </c>
      <c r="Z31" s="13" t="str">
        <f t="shared" si="2"/>
        <v>нд</v>
      </c>
      <c r="AA31" s="13" t="s">
        <v>114</v>
      </c>
      <c r="AB31" s="13" t="s">
        <v>114</v>
      </c>
      <c r="AC31" s="13" t="str">
        <f t="shared" si="3"/>
        <v>нд</v>
      </c>
      <c r="AD31" s="13" t="s">
        <v>114</v>
      </c>
    </row>
    <row r="32" spans="1:30" s="12" customFormat="1" ht="91.9" customHeight="1" x14ac:dyDescent="0.25">
      <c r="A32" s="9" t="s">
        <v>51</v>
      </c>
      <c r="B32" s="10" t="s">
        <v>52</v>
      </c>
      <c r="C32" s="11" t="s">
        <v>114</v>
      </c>
      <c r="D32" s="18" t="s">
        <v>114</v>
      </c>
      <c r="E32" s="18" t="s">
        <v>114</v>
      </c>
      <c r="F32" s="11" t="s">
        <v>114</v>
      </c>
      <c r="G32" s="11" t="s">
        <v>114</v>
      </c>
      <c r="H32" s="11" t="s">
        <v>114</v>
      </c>
      <c r="I32" s="27" t="str">
        <f t="shared" si="0"/>
        <v>нд</v>
      </c>
      <c r="J32" s="27" t="str">
        <f t="shared" si="1"/>
        <v>нд</v>
      </c>
      <c r="K32" s="11" t="s">
        <v>114</v>
      </c>
      <c r="L32" s="11" t="s">
        <v>114</v>
      </c>
      <c r="M32" s="11" t="s">
        <v>114</v>
      </c>
      <c r="N32" s="11" t="s">
        <v>114</v>
      </c>
      <c r="O32" s="11" t="s">
        <v>114</v>
      </c>
      <c r="P32" s="11" t="s">
        <v>114</v>
      </c>
      <c r="Q32" s="11" t="s">
        <v>114</v>
      </c>
      <c r="R32" s="11" t="s">
        <v>114</v>
      </c>
      <c r="S32" s="11" t="s">
        <v>114</v>
      </c>
      <c r="T32" s="11" t="s">
        <v>114</v>
      </c>
      <c r="U32" s="11" t="s">
        <v>114</v>
      </c>
      <c r="V32" s="11" t="s">
        <v>114</v>
      </c>
      <c r="W32" s="11" t="s">
        <v>114</v>
      </c>
      <c r="X32" s="11" t="s">
        <v>114</v>
      </c>
      <c r="Y32" s="11" t="s">
        <v>114</v>
      </c>
      <c r="Z32" s="13" t="str">
        <f t="shared" si="2"/>
        <v>нд</v>
      </c>
      <c r="AA32" s="13" t="s">
        <v>114</v>
      </c>
      <c r="AB32" s="13" t="s">
        <v>114</v>
      </c>
      <c r="AC32" s="13" t="str">
        <f t="shared" si="3"/>
        <v>нд</v>
      </c>
      <c r="AD32" s="13" t="s">
        <v>114</v>
      </c>
    </row>
    <row r="33" spans="1:30" s="12" customFormat="1" ht="91.9" customHeight="1" x14ac:dyDescent="0.25">
      <c r="A33" s="9" t="s">
        <v>53</v>
      </c>
      <c r="B33" s="10" t="s">
        <v>54</v>
      </c>
      <c r="C33" s="11" t="s">
        <v>114</v>
      </c>
      <c r="D33" s="18" t="s">
        <v>114</v>
      </c>
      <c r="E33" s="18" t="s">
        <v>114</v>
      </c>
      <c r="F33" s="11" t="s">
        <v>114</v>
      </c>
      <c r="G33" s="11" t="s">
        <v>114</v>
      </c>
      <c r="H33" s="11" t="s">
        <v>114</v>
      </c>
      <c r="I33" s="27" t="str">
        <f t="shared" si="0"/>
        <v>нд</v>
      </c>
      <c r="J33" s="27" t="str">
        <f t="shared" si="1"/>
        <v>нд</v>
      </c>
      <c r="K33" s="11" t="s">
        <v>114</v>
      </c>
      <c r="L33" s="11" t="s">
        <v>114</v>
      </c>
      <c r="M33" s="11" t="s">
        <v>114</v>
      </c>
      <c r="N33" s="11" t="s">
        <v>114</v>
      </c>
      <c r="O33" s="11" t="s">
        <v>114</v>
      </c>
      <c r="P33" s="11" t="s">
        <v>114</v>
      </c>
      <c r="Q33" s="11" t="s">
        <v>114</v>
      </c>
      <c r="R33" s="11" t="s">
        <v>114</v>
      </c>
      <c r="S33" s="11" t="s">
        <v>114</v>
      </c>
      <c r="T33" s="11" t="s">
        <v>114</v>
      </c>
      <c r="U33" s="11" t="s">
        <v>114</v>
      </c>
      <c r="V33" s="11" t="s">
        <v>114</v>
      </c>
      <c r="W33" s="11" t="s">
        <v>114</v>
      </c>
      <c r="X33" s="11" t="s">
        <v>114</v>
      </c>
      <c r="Y33" s="11" t="s">
        <v>114</v>
      </c>
      <c r="Z33" s="13" t="str">
        <f t="shared" si="2"/>
        <v>нд</v>
      </c>
      <c r="AA33" s="13" t="s">
        <v>114</v>
      </c>
      <c r="AB33" s="13" t="s">
        <v>114</v>
      </c>
      <c r="AC33" s="13" t="str">
        <f t="shared" si="3"/>
        <v>нд</v>
      </c>
      <c r="AD33" s="13" t="s">
        <v>114</v>
      </c>
    </row>
    <row r="34" spans="1:30" s="12" customFormat="1" ht="91.9" customHeight="1" x14ac:dyDescent="0.25">
      <c r="A34" s="9" t="s">
        <v>55</v>
      </c>
      <c r="B34" s="10" t="s">
        <v>56</v>
      </c>
      <c r="C34" s="11" t="s">
        <v>114</v>
      </c>
      <c r="D34" s="18" t="s">
        <v>114</v>
      </c>
      <c r="E34" s="18" t="s">
        <v>114</v>
      </c>
      <c r="F34" s="11" t="s">
        <v>114</v>
      </c>
      <c r="G34" s="11" t="s">
        <v>114</v>
      </c>
      <c r="H34" s="11" t="s">
        <v>114</v>
      </c>
      <c r="I34" s="27" t="str">
        <f t="shared" si="0"/>
        <v>нд</v>
      </c>
      <c r="J34" s="27" t="str">
        <f t="shared" si="1"/>
        <v>нд</v>
      </c>
      <c r="K34" s="11" t="s">
        <v>114</v>
      </c>
      <c r="L34" s="11" t="s">
        <v>114</v>
      </c>
      <c r="M34" s="11" t="s">
        <v>114</v>
      </c>
      <c r="N34" s="11" t="s">
        <v>114</v>
      </c>
      <c r="O34" s="11" t="s">
        <v>114</v>
      </c>
      <c r="P34" s="11" t="s">
        <v>114</v>
      </c>
      <c r="Q34" s="11" t="s">
        <v>114</v>
      </c>
      <c r="R34" s="11" t="s">
        <v>114</v>
      </c>
      <c r="S34" s="11" t="s">
        <v>114</v>
      </c>
      <c r="T34" s="11" t="s">
        <v>114</v>
      </c>
      <c r="U34" s="11" t="s">
        <v>114</v>
      </c>
      <c r="V34" s="11" t="s">
        <v>114</v>
      </c>
      <c r="W34" s="11" t="s">
        <v>114</v>
      </c>
      <c r="X34" s="11" t="s">
        <v>114</v>
      </c>
      <c r="Y34" s="11" t="s">
        <v>114</v>
      </c>
      <c r="Z34" s="13" t="str">
        <f t="shared" si="2"/>
        <v>нд</v>
      </c>
      <c r="AA34" s="13" t="s">
        <v>114</v>
      </c>
      <c r="AB34" s="13" t="s">
        <v>114</v>
      </c>
      <c r="AC34" s="13" t="str">
        <f t="shared" si="3"/>
        <v>нд</v>
      </c>
      <c r="AD34" s="13" t="s">
        <v>114</v>
      </c>
    </row>
    <row r="35" spans="1:30" s="12" customFormat="1" ht="91.9" customHeight="1" x14ac:dyDescent="0.25">
      <c r="A35" s="9" t="s">
        <v>11</v>
      </c>
      <c r="B35" s="10" t="s">
        <v>57</v>
      </c>
      <c r="C35" s="11" t="s">
        <v>114</v>
      </c>
      <c r="D35" s="18" t="s">
        <v>114</v>
      </c>
      <c r="E35" s="18" t="s">
        <v>114</v>
      </c>
      <c r="F35" s="11" t="s">
        <v>114</v>
      </c>
      <c r="G35" s="11" t="s">
        <v>114</v>
      </c>
      <c r="H35" s="11" t="s">
        <v>114</v>
      </c>
      <c r="I35" s="27" t="str">
        <f t="shared" si="0"/>
        <v>нд</v>
      </c>
      <c r="J35" s="27" t="str">
        <f t="shared" si="1"/>
        <v>нд</v>
      </c>
      <c r="K35" s="11" t="s">
        <v>114</v>
      </c>
      <c r="L35" s="11" t="s">
        <v>114</v>
      </c>
      <c r="M35" s="11" t="s">
        <v>114</v>
      </c>
      <c r="N35" s="11" t="s">
        <v>114</v>
      </c>
      <c r="O35" s="11" t="s">
        <v>114</v>
      </c>
      <c r="P35" s="11" t="s">
        <v>114</v>
      </c>
      <c r="Q35" s="11" t="s">
        <v>114</v>
      </c>
      <c r="R35" s="11" t="s">
        <v>114</v>
      </c>
      <c r="S35" s="11" t="s">
        <v>114</v>
      </c>
      <c r="T35" s="11" t="s">
        <v>114</v>
      </c>
      <c r="U35" s="11" t="s">
        <v>114</v>
      </c>
      <c r="V35" s="11" t="s">
        <v>114</v>
      </c>
      <c r="W35" s="11" t="s">
        <v>114</v>
      </c>
      <c r="X35" s="11" t="s">
        <v>114</v>
      </c>
      <c r="Y35" s="11" t="s">
        <v>114</v>
      </c>
      <c r="Z35" s="13" t="str">
        <f t="shared" si="2"/>
        <v>нд</v>
      </c>
      <c r="AA35" s="13" t="s">
        <v>114</v>
      </c>
      <c r="AB35" s="13" t="s">
        <v>114</v>
      </c>
      <c r="AC35" s="13" t="str">
        <f t="shared" si="3"/>
        <v>нд</v>
      </c>
      <c r="AD35" s="13" t="s">
        <v>114</v>
      </c>
    </row>
    <row r="36" spans="1:30" s="12" customFormat="1" ht="91.9" customHeight="1" x14ac:dyDescent="0.25">
      <c r="A36" s="9" t="s">
        <v>11</v>
      </c>
      <c r="B36" s="10" t="s">
        <v>58</v>
      </c>
      <c r="C36" s="11" t="s">
        <v>114</v>
      </c>
      <c r="D36" s="18" t="s">
        <v>114</v>
      </c>
      <c r="E36" s="18" t="s">
        <v>114</v>
      </c>
      <c r="F36" s="11" t="s">
        <v>114</v>
      </c>
      <c r="G36" s="11" t="s">
        <v>114</v>
      </c>
      <c r="H36" s="11" t="s">
        <v>114</v>
      </c>
      <c r="I36" s="27" t="str">
        <f t="shared" si="0"/>
        <v>нд</v>
      </c>
      <c r="J36" s="27" t="str">
        <f t="shared" si="1"/>
        <v>нд</v>
      </c>
      <c r="K36" s="11" t="s">
        <v>114</v>
      </c>
      <c r="L36" s="11" t="s">
        <v>114</v>
      </c>
      <c r="M36" s="11" t="s">
        <v>114</v>
      </c>
      <c r="N36" s="11" t="s">
        <v>114</v>
      </c>
      <c r="O36" s="11" t="s">
        <v>114</v>
      </c>
      <c r="P36" s="11" t="s">
        <v>114</v>
      </c>
      <c r="Q36" s="11" t="s">
        <v>114</v>
      </c>
      <c r="R36" s="11" t="s">
        <v>114</v>
      </c>
      <c r="S36" s="11" t="s">
        <v>114</v>
      </c>
      <c r="T36" s="11" t="s">
        <v>114</v>
      </c>
      <c r="U36" s="11" t="s">
        <v>114</v>
      </c>
      <c r="V36" s="11" t="s">
        <v>114</v>
      </c>
      <c r="W36" s="11" t="s">
        <v>114</v>
      </c>
      <c r="X36" s="11" t="s">
        <v>114</v>
      </c>
      <c r="Y36" s="11" t="s">
        <v>114</v>
      </c>
      <c r="Z36" s="13" t="str">
        <f t="shared" si="2"/>
        <v>нд</v>
      </c>
      <c r="AA36" s="13" t="s">
        <v>114</v>
      </c>
      <c r="AB36" s="13" t="s">
        <v>114</v>
      </c>
      <c r="AC36" s="13" t="str">
        <f t="shared" si="3"/>
        <v>нд</v>
      </c>
      <c r="AD36" s="13" t="s">
        <v>114</v>
      </c>
    </row>
    <row r="37" spans="1:30" s="12" customFormat="1" ht="91.9" customHeight="1" x14ac:dyDescent="0.25">
      <c r="A37" s="9" t="s">
        <v>11</v>
      </c>
      <c r="B37" s="10" t="s">
        <v>59</v>
      </c>
      <c r="C37" s="11" t="s">
        <v>114</v>
      </c>
      <c r="D37" s="18" t="s">
        <v>114</v>
      </c>
      <c r="E37" s="18" t="s">
        <v>114</v>
      </c>
      <c r="F37" s="11" t="s">
        <v>114</v>
      </c>
      <c r="G37" s="11" t="s">
        <v>114</v>
      </c>
      <c r="H37" s="11" t="s">
        <v>114</v>
      </c>
      <c r="I37" s="27" t="str">
        <f t="shared" si="0"/>
        <v>нд</v>
      </c>
      <c r="J37" s="27" t="str">
        <f t="shared" si="1"/>
        <v>нд</v>
      </c>
      <c r="K37" s="11" t="s">
        <v>114</v>
      </c>
      <c r="L37" s="11" t="s">
        <v>114</v>
      </c>
      <c r="M37" s="11" t="s">
        <v>114</v>
      </c>
      <c r="N37" s="11" t="s">
        <v>114</v>
      </c>
      <c r="O37" s="11" t="s">
        <v>114</v>
      </c>
      <c r="P37" s="11" t="s">
        <v>114</v>
      </c>
      <c r="Q37" s="11" t="s">
        <v>114</v>
      </c>
      <c r="R37" s="11" t="s">
        <v>114</v>
      </c>
      <c r="S37" s="11" t="s">
        <v>114</v>
      </c>
      <c r="T37" s="11" t="s">
        <v>114</v>
      </c>
      <c r="U37" s="11" t="s">
        <v>114</v>
      </c>
      <c r="V37" s="11" t="s">
        <v>114</v>
      </c>
      <c r="W37" s="11" t="s">
        <v>114</v>
      </c>
      <c r="X37" s="11" t="s">
        <v>114</v>
      </c>
      <c r="Y37" s="11" t="s">
        <v>114</v>
      </c>
      <c r="Z37" s="13" t="str">
        <f t="shared" si="2"/>
        <v>нд</v>
      </c>
      <c r="AA37" s="13" t="s">
        <v>114</v>
      </c>
      <c r="AB37" s="13" t="s">
        <v>114</v>
      </c>
      <c r="AC37" s="13" t="str">
        <f t="shared" si="3"/>
        <v>нд</v>
      </c>
      <c r="AD37" s="13" t="s">
        <v>114</v>
      </c>
    </row>
    <row r="38" spans="1:30" s="12" customFormat="1" ht="91.9" customHeight="1" x14ac:dyDescent="0.25">
      <c r="A38" s="9" t="s">
        <v>11</v>
      </c>
      <c r="B38" s="10" t="s">
        <v>60</v>
      </c>
      <c r="C38" s="11" t="s">
        <v>114</v>
      </c>
      <c r="D38" s="18" t="s">
        <v>114</v>
      </c>
      <c r="E38" s="18" t="s">
        <v>114</v>
      </c>
      <c r="F38" s="11" t="s">
        <v>114</v>
      </c>
      <c r="G38" s="11" t="s">
        <v>114</v>
      </c>
      <c r="H38" s="11" t="s">
        <v>114</v>
      </c>
      <c r="I38" s="27" t="str">
        <f t="shared" si="0"/>
        <v>нд</v>
      </c>
      <c r="J38" s="27" t="str">
        <f t="shared" si="1"/>
        <v>нд</v>
      </c>
      <c r="K38" s="11" t="s">
        <v>114</v>
      </c>
      <c r="L38" s="11" t="s">
        <v>114</v>
      </c>
      <c r="M38" s="11" t="s">
        <v>114</v>
      </c>
      <c r="N38" s="11" t="s">
        <v>114</v>
      </c>
      <c r="O38" s="11" t="s">
        <v>114</v>
      </c>
      <c r="P38" s="11" t="s">
        <v>114</v>
      </c>
      <c r="Q38" s="11" t="s">
        <v>114</v>
      </c>
      <c r="R38" s="11" t="s">
        <v>114</v>
      </c>
      <c r="S38" s="11" t="s">
        <v>114</v>
      </c>
      <c r="T38" s="11" t="s">
        <v>114</v>
      </c>
      <c r="U38" s="11" t="s">
        <v>114</v>
      </c>
      <c r="V38" s="11" t="s">
        <v>114</v>
      </c>
      <c r="W38" s="11" t="s">
        <v>114</v>
      </c>
      <c r="X38" s="11" t="s">
        <v>114</v>
      </c>
      <c r="Y38" s="11" t="s">
        <v>114</v>
      </c>
      <c r="Z38" s="13" t="str">
        <f t="shared" si="2"/>
        <v>нд</v>
      </c>
      <c r="AA38" s="13" t="s">
        <v>114</v>
      </c>
      <c r="AB38" s="13" t="s">
        <v>114</v>
      </c>
      <c r="AC38" s="13" t="str">
        <f t="shared" si="3"/>
        <v>нд</v>
      </c>
      <c r="AD38" s="13" t="s">
        <v>114</v>
      </c>
    </row>
    <row r="39" spans="1:30" s="12" customFormat="1" ht="91.9" hidden="1" customHeight="1" x14ac:dyDescent="0.25">
      <c r="A39" s="9" t="s">
        <v>11</v>
      </c>
      <c r="B39" s="10" t="s">
        <v>128</v>
      </c>
      <c r="C39" s="11" t="s">
        <v>129</v>
      </c>
      <c r="D39" s="18" t="s">
        <v>114</v>
      </c>
      <c r="E39" s="18">
        <v>2019</v>
      </c>
      <c r="F39" s="11" t="s">
        <v>114</v>
      </c>
      <c r="G39" s="11" t="s">
        <v>114</v>
      </c>
      <c r="H39" s="11" t="s">
        <v>114</v>
      </c>
      <c r="I39" s="27" t="str">
        <f t="shared" si="0"/>
        <v>нд</v>
      </c>
      <c r="J39" s="27" t="str">
        <f t="shared" si="1"/>
        <v>нд</v>
      </c>
      <c r="K39" s="11" t="s">
        <v>114</v>
      </c>
      <c r="L39" s="11" t="s">
        <v>114</v>
      </c>
      <c r="M39" s="11" t="s">
        <v>114</v>
      </c>
      <c r="N39" s="11" t="s">
        <v>114</v>
      </c>
      <c r="O39" s="11" t="s">
        <v>114</v>
      </c>
      <c r="P39" s="11" t="s">
        <v>114</v>
      </c>
      <c r="Q39" s="11" t="s">
        <v>114</v>
      </c>
      <c r="R39" s="11" t="s">
        <v>114</v>
      </c>
      <c r="S39" s="11" t="s">
        <v>114</v>
      </c>
      <c r="T39" s="11" t="s">
        <v>114</v>
      </c>
      <c r="U39" s="11" t="s">
        <v>114</v>
      </c>
      <c r="V39" s="11" t="s">
        <v>114</v>
      </c>
      <c r="W39" s="11" t="s">
        <v>114</v>
      </c>
      <c r="X39" s="11" t="s">
        <v>114</v>
      </c>
      <c r="Y39" s="11" t="s">
        <v>114</v>
      </c>
      <c r="Z39" s="13" t="str">
        <f t="shared" si="2"/>
        <v>нд</v>
      </c>
      <c r="AA39" s="13" t="s">
        <v>114</v>
      </c>
      <c r="AB39" s="13" t="s">
        <v>114</v>
      </c>
      <c r="AC39" s="13" t="str">
        <f t="shared" si="3"/>
        <v>нд</v>
      </c>
      <c r="AD39" s="13" t="s">
        <v>114</v>
      </c>
    </row>
    <row r="40" spans="1:30" s="12" customFormat="1" ht="91.9" hidden="1" customHeight="1" x14ac:dyDescent="0.25">
      <c r="A40" s="9" t="s">
        <v>11</v>
      </c>
      <c r="B40" s="10" t="s">
        <v>130</v>
      </c>
      <c r="C40" s="11" t="s">
        <v>131</v>
      </c>
      <c r="D40" s="18" t="s">
        <v>114</v>
      </c>
      <c r="E40" s="18">
        <v>2018</v>
      </c>
      <c r="F40" s="11" t="s">
        <v>114</v>
      </c>
      <c r="G40" s="11" t="s">
        <v>114</v>
      </c>
      <c r="H40" s="11" t="s">
        <v>114</v>
      </c>
      <c r="I40" s="27" t="str">
        <f t="shared" si="0"/>
        <v>нд</v>
      </c>
      <c r="J40" s="27" t="str">
        <f t="shared" si="1"/>
        <v>нд</v>
      </c>
      <c r="K40" s="11" t="s">
        <v>114</v>
      </c>
      <c r="L40" s="11" t="s">
        <v>114</v>
      </c>
      <c r="M40" s="11" t="s">
        <v>114</v>
      </c>
      <c r="N40" s="11" t="s">
        <v>114</v>
      </c>
      <c r="O40" s="11" t="s">
        <v>114</v>
      </c>
      <c r="P40" s="11" t="s">
        <v>114</v>
      </c>
      <c r="Q40" s="11" t="s">
        <v>114</v>
      </c>
      <c r="R40" s="11" t="s">
        <v>114</v>
      </c>
      <c r="S40" s="11" t="s">
        <v>114</v>
      </c>
      <c r="T40" s="11" t="s">
        <v>114</v>
      </c>
      <c r="U40" s="11" t="s">
        <v>114</v>
      </c>
      <c r="V40" s="11" t="s">
        <v>114</v>
      </c>
      <c r="W40" s="11" t="s">
        <v>114</v>
      </c>
      <c r="X40" s="11" t="s">
        <v>114</v>
      </c>
      <c r="Y40" s="11" t="s">
        <v>114</v>
      </c>
      <c r="Z40" s="13" t="str">
        <f t="shared" si="2"/>
        <v>нд</v>
      </c>
      <c r="AA40" s="13" t="s">
        <v>114</v>
      </c>
      <c r="AB40" s="13" t="s">
        <v>114</v>
      </c>
      <c r="AC40" s="13" t="str">
        <f t="shared" si="3"/>
        <v>нд</v>
      </c>
      <c r="AD40" s="13" t="s">
        <v>114</v>
      </c>
    </row>
    <row r="41" spans="1:30" s="12" customFormat="1" ht="91.9" hidden="1" customHeight="1" x14ac:dyDescent="0.25">
      <c r="A41" s="9" t="s">
        <v>11</v>
      </c>
      <c r="B41" s="10" t="s">
        <v>132</v>
      </c>
      <c r="C41" s="11" t="s">
        <v>133</v>
      </c>
      <c r="D41" s="18" t="s">
        <v>114</v>
      </c>
      <c r="E41" s="18">
        <v>2019</v>
      </c>
      <c r="F41" s="11" t="s">
        <v>114</v>
      </c>
      <c r="G41" s="11" t="s">
        <v>114</v>
      </c>
      <c r="H41" s="11" t="s">
        <v>114</v>
      </c>
      <c r="I41" s="27" t="str">
        <f t="shared" si="0"/>
        <v>нд</v>
      </c>
      <c r="J41" s="27" t="str">
        <f t="shared" si="1"/>
        <v>нд</v>
      </c>
      <c r="K41" s="11" t="s">
        <v>114</v>
      </c>
      <c r="L41" s="11" t="s">
        <v>114</v>
      </c>
      <c r="M41" s="11" t="s">
        <v>114</v>
      </c>
      <c r="N41" s="11" t="s">
        <v>114</v>
      </c>
      <c r="O41" s="11" t="s">
        <v>114</v>
      </c>
      <c r="P41" s="11" t="s">
        <v>114</v>
      </c>
      <c r="Q41" s="11" t="s">
        <v>114</v>
      </c>
      <c r="R41" s="11" t="s">
        <v>114</v>
      </c>
      <c r="S41" s="11" t="s">
        <v>114</v>
      </c>
      <c r="T41" s="11" t="s">
        <v>114</v>
      </c>
      <c r="U41" s="11" t="s">
        <v>114</v>
      </c>
      <c r="V41" s="11" t="s">
        <v>114</v>
      </c>
      <c r="W41" s="11" t="s">
        <v>114</v>
      </c>
      <c r="X41" s="11" t="s">
        <v>114</v>
      </c>
      <c r="Y41" s="11" t="s">
        <v>114</v>
      </c>
      <c r="Z41" s="13" t="str">
        <f t="shared" si="2"/>
        <v>нд</v>
      </c>
      <c r="AA41" s="13" t="s">
        <v>114</v>
      </c>
      <c r="AB41" s="13" t="s">
        <v>114</v>
      </c>
      <c r="AC41" s="13" t="str">
        <f t="shared" si="3"/>
        <v>нд</v>
      </c>
      <c r="AD41" s="13" t="s">
        <v>114</v>
      </c>
    </row>
    <row r="42" spans="1:30" s="12" customFormat="1" ht="91.9" hidden="1" customHeight="1" outlineLevel="1" x14ac:dyDescent="0.25">
      <c r="A42" s="9" t="s">
        <v>11</v>
      </c>
      <c r="B42" s="10" t="s">
        <v>134</v>
      </c>
      <c r="C42" s="11" t="s">
        <v>135</v>
      </c>
      <c r="D42" s="18" t="s">
        <v>114</v>
      </c>
      <c r="E42" s="18">
        <v>2018</v>
      </c>
      <c r="F42" s="11" t="s">
        <v>114</v>
      </c>
      <c r="G42" s="11" t="s">
        <v>114</v>
      </c>
      <c r="H42" s="11" t="s">
        <v>114</v>
      </c>
      <c r="I42" s="27" t="str">
        <f t="shared" si="0"/>
        <v>нд</v>
      </c>
      <c r="J42" s="27" t="str">
        <f t="shared" si="1"/>
        <v>нд</v>
      </c>
      <c r="K42" s="11" t="s">
        <v>114</v>
      </c>
      <c r="L42" s="11" t="s">
        <v>114</v>
      </c>
      <c r="M42" s="11" t="s">
        <v>114</v>
      </c>
      <c r="N42" s="11" t="s">
        <v>114</v>
      </c>
      <c r="O42" s="11" t="s">
        <v>114</v>
      </c>
      <c r="P42" s="11" t="s">
        <v>114</v>
      </c>
      <c r="Q42" s="11" t="s">
        <v>114</v>
      </c>
      <c r="R42" s="11" t="s">
        <v>114</v>
      </c>
      <c r="S42" s="11" t="s">
        <v>114</v>
      </c>
      <c r="T42" s="11" t="s">
        <v>114</v>
      </c>
      <c r="U42" s="11" t="s">
        <v>114</v>
      </c>
      <c r="V42" s="11" t="s">
        <v>114</v>
      </c>
      <c r="W42" s="11" t="s">
        <v>114</v>
      </c>
      <c r="X42" s="11" t="s">
        <v>114</v>
      </c>
      <c r="Y42" s="11" t="s">
        <v>114</v>
      </c>
      <c r="Z42" s="13" t="str">
        <f t="shared" si="2"/>
        <v>нд</v>
      </c>
      <c r="AA42" s="13" t="s">
        <v>114</v>
      </c>
      <c r="AB42" s="13" t="s">
        <v>114</v>
      </c>
      <c r="AC42" s="13" t="str">
        <f t="shared" si="3"/>
        <v>нд</v>
      </c>
      <c r="AD42" s="13" t="s">
        <v>114</v>
      </c>
    </row>
    <row r="43" spans="1:30" s="12" customFormat="1" ht="91.9" hidden="1" customHeight="1" outlineLevel="1" x14ac:dyDescent="0.25">
      <c r="A43" s="9" t="s">
        <v>11</v>
      </c>
      <c r="B43" s="10" t="s">
        <v>136</v>
      </c>
      <c r="C43" s="11" t="s">
        <v>137</v>
      </c>
      <c r="D43" s="18" t="s">
        <v>114</v>
      </c>
      <c r="E43" s="18">
        <v>2018</v>
      </c>
      <c r="F43" s="11" t="s">
        <v>114</v>
      </c>
      <c r="G43" s="11" t="s">
        <v>114</v>
      </c>
      <c r="H43" s="11" t="s">
        <v>114</v>
      </c>
      <c r="I43" s="27" t="str">
        <f t="shared" si="0"/>
        <v>нд</v>
      </c>
      <c r="J43" s="27" t="str">
        <f t="shared" si="1"/>
        <v>нд</v>
      </c>
      <c r="K43" s="11" t="s">
        <v>114</v>
      </c>
      <c r="L43" s="11" t="s">
        <v>114</v>
      </c>
      <c r="M43" s="11" t="s">
        <v>114</v>
      </c>
      <c r="N43" s="11" t="s">
        <v>114</v>
      </c>
      <c r="O43" s="11" t="s">
        <v>114</v>
      </c>
      <c r="P43" s="11" t="s">
        <v>114</v>
      </c>
      <c r="Q43" s="11" t="s">
        <v>114</v>
      </c>
      <c r="R43" s="11" t="s">
        <v>114</v>
      </c>
      <c r="S43" s="11" t="s">
        <v>114</v>
      </c>
      <c r="T43" s="11" t="s">
        <v>114</v>
      </c>
      <c r="U43" s="11" t="s">
        <v>114</v>
      </c>
      <c r="V43" s="11" t="s">
        <v>114</v>
      </c>
      <c r="W43" s="11" t="s">
        <v>114</v>
      </c>
      <c r="X43" s="11" t="s">
        <v>114</v>
      </c>
      <c r="Y43" s="11" t="s">
        <v>114</v>
      </c>
      <c r="Z43" s="13" t="str">
        <f t="shared" si="2"/>
        <v>нд</v>
      </c>
      <c r="AA43" s="13" t="s">
        <v>114</v>
      </c>
      <c r="AB43" s="13" t="s">
        <v>114</v>
      </c>
      <c r="AC43" s="13" t="str">
        <f t="shared" si="3"/>
        <v>нд</v>
      </c>
      <c r="AD43" s="13" t="s">
        <v>114</v>
      </c>
    </row>
    <row r="44" spans="1:30" s="12" customFormat="1" ht="91.9" hidden="1" customHeight="1" outlineLevel="1" x14ac:dyDescent="0.25">
      <c r="A44" s="9" t="s">
        <v>11</v>
      </c>
      <c r="B44" s="10" t="s">
        <v>138</v>
      </c>
      <c r="C44" s="11" t="s">
        <v>139</v>
      </c>
      <c r="D44" s="18" t="s">
        <v>114</v>
      </c>
      <c r="E44" s="18">
        <v>2018</v>
      </c>
      <c r="F44" s="11" t="s">
        <v>114</v>
      </c>
      <c r="G44" s="11" t="s">
        <v>114</v>
      </c>
      <c r="H44" s="11" t="s">
        <v>114</v>
      </c>
      <c r="I44" s="27" t="str">
        <f t="shared" si="0"/>
        <v>нд</v>
      </c>
      <c r="J44" s="27" t="str">
        <f t="shared" si="1"/>
        <v>нд</v>
      </c>
      <c r="K44" s="11" t="s">
        <v>114</v>
      </c>
      <c r="L44" s="11" t="s">
        <v>114</v>
      </c>
      <c r="M44" s="11" t="s">
        <v>114</v>
      </c>
      <c r="N44" s="11" t="s">
        <v>114</v>
      </c>
      <c r="O44" s="11" t="s">
        <v>114</v>
      </c>
      <c r="P44" s="11" t="s">
        <v>114</v>
      </c>
      <c r="Q44" s="11" t="s">
        <v>114</v>
      </c>
      <c r="R44" s="11" t="s">
        <v>114</v>
      </c>
      <c r="S44" s="11" t="s">
        <v>114</v>
      </c>
      <c r="T44" s="11" t="s">
        <v>114</v>
      </c>
      <c r="U44" s="11" t="s">
        <v>114</v>
      </c>
      <c r="V44" s="11" t="s">
        <v>114</v>
      </c>
      <c r="W44" s="11" t="s">
        <v>114</v>
      </c>
      <c r="X44" s="11" t="s">
        <v>114</v>
      </c>
      <c r="Y44" s="11" t="s">
        <v>114</v>
      </c>
      <c r="Z44" s="13" t="str">
        <f t="shared" si="2"/>
        <v>нд</v>
      </c>
      <c r="AA44" s="13" t="s">
        <v>114</v>
      </c>
      <c r="AB44" s="13" t="s">
        <v>114</v>
      </c>
      <c r="AC44" s="13" t="str">
        <f t="shared" si="3"/>
        <v>нд</v>
      </c>
      <c r="AD44" s="13" t="s">
        <v>114</v>
      </c>
    </row>
    <row r="45" spans="1:30" s="12" customFormat="1" ht="91.9" hidden="1" customHeight="1" outlineLevel="1" x14ac:dyDescent="0.25">
      <c r="A45" s="9" t="s">
        <v>11</v>
      </c>
      <c r="B45" s="10" t="s">
        <v>140</v>
      </c>
      <c r="C45" s="11" t="s">
        <v>141</v>
      </c>
      <c r="D45" s="18" t="s">
        <v>114</v>
      </c>
      <c r="E45" s="18">
        <v>2018</v>
      </c>
      <c r="F45" s="11" t="s">
        <v>114</v>
      </c>
      <c r="G45" s="11" t="s">
        <v>114</v>
      </c>
      <c r="H45" s="11" t="s">
        <v>114</v>
      </c>
      <c r="I45" s="27" t="str">
        <f t="shared" si="0"/>
        <v>нд</v>
      </c>
      <c r="J45" s="27" t="str">
        <f t="shared" si="1"/>
        <v>нд</v>
      </c>
      <c r="K45" s="11" t="s">
        <v>114</v>
      </c>
      <c r="L45" s="11" t="s">
        <v>114</v>
      </c>
      <c r="M45" s="11" t="s">
        <v>114</v>
      </c>
      <c r="N45" s="11" t="s">
        <v>114</v>
      </c>
      <c r="O45" s="11" t="s">
        <v>114</v>
      </c>
      <c r="P45" s="11" t="s">
        <v>114</v>
      </c>
      <c r="Q45" s="11" t="s">
        <v>114</v>
      </c>
      <c r="R45" s="11" t="s">
        <v>114</v>
      </c>
      <c r="S45" s="11" t="s">
        <v>114</v>
      </c>
      <c r="T45" s="11" t="s">
        <v>114</v>
      </c>
      <c r="U45" s="11" t="s">
        <v>114</v>
      </c>
      <c r="V45" s="11" t="s">
        <v>114</v>
      </c>
      <c r="W45" s="11" t="s">
        <v>114</v>
      </c>
      <c r="X45" s="11" t="s">
        <v>114</v>
      </c>
      <c r="Y45" s="11" t="s">
        <v>114</v>
      </c>
      <c r="Z45" s="13" t="str">
        <f t="shared" si="2"/>
        <v>нд</v>
      </c>
      <c r="AA45" s="13" t="s">
        <v>114</v>
      </c>
      <c r="AB45" s="13" t="s">
        <v>114</v>
      </c>
      <c r="AC45" s="13" t="str">
        <f t="shared" si="3"/>
        <v>нд</v>
      </c>
      <c r="AD45" s="13" t="s">
        <v>114</v>
      </c>
    </row>
    <row r="46" spans="1:30" s="12" customFormat="1" ht="91.9" hidden="1" customHeight="1" collapsed="1" x14ac:dyDescent="0.25">
      <c r="A46" s="9" t="s">
        <v>11</v>
      </c>
      <c r="B46" s="10" t="s">
        <v>142</v>
      </c>
      <c r="C46" s="11" t="s">
        <v>143</v>
      </c>
      <c r="D46" s="18" t="s">
        <v>114</v>
      </c>
      <c r="E46" s="18">
        <v>2019</v>
      </c>
      <c r="F46" s="11" t="s">
        <v>114</v>
      </c>
      <c r="G46" s="11" t="s">
        <v>114</v>
      </c>
      <c r="H46" s="11" t="s">
        <v>114</v>
      </c>
      <c r="I46" s="27" t="str">
        <f t="shared" si="0"/>
        <v>нд</v>
      </c>
      <c r="J46" s="27" t="str">
        <f t="shared" si="1"/>
        <v>нд</v>
      </c>
      <c r="K46" s="11" t="s">
        <v>114</v>
      </c>
      <c r="L46" s="11" t="s">
        <v>114</v>
      </c>
      <c r="M46" s="11" t="s">
        <v>114</v>
      </c>
      <c r="N46" s="11" t="s">
        <v>114</v>
      </c>
      <c r="O46" s="11" t="s">
        <v>114</v>
      </c>
      <c r="P46" s="11" t="s">
        <v>114</v>
      </c>
      <c r="Q46" s="11" t="s">
        <v>114</v>
      </c>
      <c r="R46" s="11" t="s">
        <v>114</v>
      </c>
      <c r="S46" s="11" t="s">
        <v>114</v>
      </c>
      <c r="T46" s="11" t="s">
        <v>114</v>
      </c>
      <c r="U46" s="11" t="s">
        <v>114</v>
      </c>
      <c r="V46" s="11" t="s">
        <v>114</v>
      </c>
      <c r="W46" s="11" t="s">
        <v>114</v>
      </c>
      <c r="X46" s="11" t="s">
        <v>114</v>
      </c>
      <c r="Y46" s="11" t="s">
        <v>114</v>
      </c>
      <c r="Z46" s="13" t="str">
        <f t="shared" si="2"/>
        <v>нд</v>
      </c>
      <c r="AA46" s="13" t="s">
        <v>114</v>
      </c>
      <c r="AB46" s="13" t="s">
        <v>114</v>
      </c>
      <c r="AC46" s="13" t="str">
        <f t="shared" si="3"/>
        <v>нд</v>
      </c>
      <c r="AD46" s="13" t="s">
        <v>114</v>
      </c>
    </row>
    <row r="47" spans="1:30" s="12" customFormat="1" ht="91.9" hidden="1" customHeight="1" x14ac:dyDescent="0.25">
      <c r="A47" s="9" t="s">
        <v>11</v>
      </c>
      <c r="B47" s="10" t="s">
        <v>144</v>
      </c>
      <c r="C47" s="11" t="s">
        <v>145</v>
      </c>
      <c r="D47" s="18" t="s">
        <v>146</v>
      </c>
      <c r="E47" s="18" t="s">
        <v>114</v>
      </c>
      <c r="F47" s="11" t="s">
        <v>114</v>
      </c>
      <c r="G47" s="11" t="s">
        <v>114</v>
      </c>
      <c r="H47" s="11" t="s">
        <v>114</v>
      </c>
      <c r="I47" s="27" t="str">
        <f t="shared" si="0"/>
        <v>нд</v>
      </c>
      <c r="J47" s="27" t="str">
        <f t="shared" si="1"/>
        <v>нд</v>
      </c>
      <c r="K47" s="11" t="s">
        <v>114</v>
      </c>
      <c r="L47" s="11" t="s">
        <v>114</v>
      </c>
      <c r="M47" s="11" t="s">
        <v>114</v>
      </c>
      <c r="N47" s="11" t="s">
        <v>114</v>
      </c>
      <c r="O47" s="11" t="s">
        <v>114</v>
      </c>
      <c r="P47" s="11" t="s">
        <v>114</v>
      </c>
      <c r="Q47" s="11" t="s">
        <v>114</v>
      </c>
      <c r="R47" s="11" t="s">
        <v>114</v>
      </c>
      <c r="S47" s="11" t="s">
        <v>114</v>
      </c>
      <c r="T47" s="11" t="s">
        <v>114</v>
      </c>
      <c r="U47" s="11" t="s">
        <v>114</v>
      </c>
      <c r="V47" s="11" t="s">
        <v>114</v>
      </c>
      <c r="W47" s="11" t="s">
        <v>114</v>
      </c>
      <c r="X47" s="11" t="s">
        <v>114</v>
      </c>
      <c r="Y47" s="11" t="s">
        <v>114</v>
      </c>
      <c r="Z47" s="13" t="str">
        <f t="shared" si="2"/>
        <v>нд</v>
      </c>
      <c r="AA47" s="13" t="s">
        <v>114</v>
      </c>
      <c r="AB47" s="13" t="s">
        <v>114</v>
      </c>
      <c r="AC47" s="13" t="str">
        <f t="shared" si="3"/>
        <v>нд</v>
      </c>
      <c r="AD47" s="13" t="s">
        <v>114</v>
      </c>
    </row>
    <row r="48" spans="1:30" s="12" customFormat="1" ht="91.9" hidden="1" customHeight="1" x14ac:dyDescent="0.25">
      <c r="A48" s="9" t="s">
        <v>11</v>
      </c>
      <c r="B48" s="10" t="s">
        <v>147</v>
      </c>
      <c r="C48" s="11" t="s">
        <v>148</v>
      </c>
      <c r="D48" s="18" t="s">
        <v>146</v>
      </c>
      <c r="E48" s="18" t="s">
        <v>114</v>
      </c>
      <c r="F48" s="11" t="s">
        <v>114</v>
      </c>
      <c r="G48" s="11" t="s">
        <v>114</v>
      </c>
      <c r="H48" s="11" t="s">
        <v>114</v>
      </c>
      <c r="I48" s="27" t="str">
        <f t="shared" si="0"/>
        <v>нд</v>
      </c>
      <c r="J48" s="27" t="str">
        <f t="shared" si="1"/>
        <v>нд</v>
      </c>
      <c r="K48" s="11" t="s">
        <v>114</v>
      </c>
      <c r="L48" s="11" t="s">
        <v>114</v>
      </c>
      <c r="M48" s="11" t="s">
        <v>114</v>
      </c>
      <c r="N48" s="11" t="s">
        <v>114</v>
      </c>
      <c r="O48" s="11" t="s">
        <v>114</v>
      </c>
      <c r="P48" s="11" t="s">
        <v>114</v>
      </c>
      <c r="Q48" s="11" t="s">
        <v>114</v>
      </c>
      <c r="R48" s="11" t="s">
        <v>114</v>
      </c>
      <c r="S48" s="11" t="s">
        <v>114</v>
      </c>
      <c r="T48" s="11" t="s">
        <v>114</v>
      </c>
      <c r="U48" s="11" t="s">
        <v>114</v>
      </c>
      <c r="V48" s="11" t="s">
        <v>114</v>
      </c>
      <c r="W48" s="11" t="s">
        <v>114</v>
      </c>
      <c r="X48" s="11" t="s">
        <v>114</v>
      </c>
      <c r="Y48" s="11" t="s">
        <v>114</v>
      </c>
      <c r="Z48" s="13" t="str">
        <f t="shared" si="2"/>
        <v>нд</v>
      </c>
      <c r="AA48" s="13" t="s">
        <v>114</v>
      </c>
      <c r="AB48" s="13" t="s">
        <v>114</v>
      </c>
      <c r="AC48" s="13" t="str">
        <f t="shared" si="3"/>
        <v>нд</v>
      </c>
      <c r="AD48" s="13" t="s">
        <v>114</v>
      </c>
    </row>
    <row r="49" spans="1:30" s="12" customFormat="1" ht="91.9" hidden="1" customHeight="1" x14ac:dyDescent="0.25">
      <c r="A49" s="9" t="s">
        <v>11</v>
      </c>
      <c r="B49" s="10" t="s">
        <v>149</v>
      </c>
      <c r="C49" s="11" t="s">
        <v>150</v>
      </c>
      <c r="D49" s="18" t="s">
        <v>146</v>
      </c>
      <c r="E49" s="18" t="s">
        <v>114</v>
      </c>
      <c r="F49" s="11" t="s">
        <v>114</v>
      </c>
      <c r="G49" s="11" t="s">
        <v>114</v>
      </c>
      <c r="H49" s="11" t="s">
        <v>114</v>
      </c>
      <c r="I49" s="27" t="str">
        <f t="shared" si="0"/>
        <v>нд</v>
      </c>
      <c r="J49" s="27" t="str">
        <f t="shared" si="1"/>
        <v>нд</v>
      </c>
      <c r="K49" s="11" t="s">
        <v>114</v>
      </c>
      <c r="L49" s="11" t="s">
        <v>114</v>
      </c>
      <c r="M49" s="11" t="s">
        <v>114</v>
      </c>
      <c r="N49" s="11" t="s">
        <v>114</v>
      </c>
      <c r="O49" s="11" t="s">
        <v>114</v>
      </c>
      <c r="P49" s="11" t="s">
        <v>114</v>
      </c>
      <c r="Q49" s="11" t="s">
        <v>114</v>
      </c>
      <c r="R49" s="11" t="s">
        <v>114</v>
      </c>
      <c r="S49" s="11" t="s">
        <v>114</v>
      </c>
      <c r="T49" s="11" t="s">
        <v>114</v>
      </c>
      <c r="U49" s="11" t="s">
        <v>114</v>
      </c>
      <c r="V49" s="11" t="s">
        <v>114</v>
      </c>
      <c r="W49" s="11" t="s">
        <v>114</v>
      </c>
      <c r="X49" s="11" t="s">
        <v>114</v>
      </c>
      <c r="Y49" s="11" t="s">
        <v>114</v>
      </c>
      <c r="Z49" s="13" t="str">
        <f t="shared" si="2"/>
        <v>нд</v>
      </c>
      <c r="AA49" s="13" t="s">
        <v>114</v>
      </c>
      <c r="AB49" s="13" t="s">
        <v>114</v>
      </c>
      <c r="AC49" s="13" t="str">
        <f t="shared" si="3"/>
        <v>нд</v>
      </c>
      <c r="AD49" s="13" t="s">
        <v>114</v>
      </c>
    </row>
    <row r="50" spans="1:30" s="12" customFormat="1" ht="91.9" hidden="1" customHeight="1" x14ac:dyDescent="0.25">
      <c r="A50" s="9" t="s">
        <v>11</v>
      </c>
      <c r="B50" s="10" t="s">
        <v>151</v>
      </c>
      <c r="C50" s="11" t="s">
        <v>152</v>
      </c>
      <c r="D50" s="18" t="s">
        <v>146</v>
      </c>
      <c r="E50" s="18" t="s">
        <v>114</v>
      </c>
      <c r="F50" s="11" t="s">
        <v>114</v>
      </c>
      <c r="G50" s="11" t="s">
        <v>114</v>
      </c>
      <c r="H50" s="11" t="s">
        <v>114</v>
      </c>
      <c r="I50" s="27" t="str">
        <f t="shared" si="0"/>
        <v>нд</v>
      </c>
      <c r="J50" s="27" t="str">
        <f t="shared" si="1"/>
        <v>нд</v>
      </c>
      <c r="K50" s="11" t="s">
        <v>114</v>
      </c>
      <c r="L50" s="11" t="s">
        <v>114</v>
      </c>
      <c r="M50" s="11" t="s">
        <v>114</v>
      </c>
      <c r="N50" s="11" t="s">
        <v>114</v>
      </c>
      <c r="O50" s="11" t="s">
        <v>114</v>
      </c>
      <c r="P50" s="11" t="s">
        <v>114</v>
      </c>
      <c r="Q50" s="11" t="s">
        <v>114</v>
      </c>
      <c r="R50" s="11" t="s">
        <v>114</v>
      </c>
      <c r="S50" s="11" t="s">
        <v>114</v>
      </c>
      <c r="T50" s="11" t="s">
        <v>114</v>
      </c>
      <c r="U50" s="11" t="s">
        <v>114</v>
      </c>
      <c r="V50" s="11" t="s">
        <v>114</v>
      </c>
      <c r="W50" s="11" t="s">
        <v>114</v>
      </c>
      <c r="X50" s="11" t="s">
        <v>114</v>
      </c>
      <c r="Y50" s="11" t="s">
        <v>114</v>
      </c>
      <c r="Z50" s="13" t="str">
        <f t="shared" si="2"/>
        <v>нд</v>
      </c>
      <c r="AA50" s="13" t="s">
        <v>114</v>
      </c>
      <c r="AB50" s="13" t="s">
        <v>114</v>
      </c>
      <c r="AC50" s="13" t="str">
        <f t="shared" si="3"/>
        <v>нд</v>
      </c>
      <c r="AD50" s="13" t="s">
        <v>114</v>
      </c>
    </row>
    <row r="51" spans="1:30" s="12" customFormat="1" ht="91.9" hidden="1" customHeight="1" x14ac:dyDescent="0.25">
      <c r="A51" s="9" t="s">
        <v>11</v>
      </c>
      <c r="B51" s="10" t="s">
        <v>153</v>
      </c>
      <c r="C51" s="11" t="s">
        <v>154</v>
      </c>
      <c r="D51" s="18" t="s">
        <v>155</v>
      </c>
      <c r="E51" s="18" t="s">
        <v>114</v>
      </c>
      <c r="F51" s="11" t="s">
        <v>114</v>
      </c>
      <c r="G51" s="11" t="s">
        <v>114</v>
      </c>
      <c r="H51" s="11" t="s">
        <v>114</v>
      </c>
      <c r="I51" s="27" t="str">
        <f t="shared" si="0"/>
        <v>нд</v>
      </c>
      <c r="J51" s="27" t="str">
        <f t="shared" si="1"/>
        <v>нд</v>
      </c>
      <c r="K51" s="11" t="s">
        <v>114</v>
      </c>
      <c r="L51" s="11" t="s">
        <v>114</v>
      </c>
      <c r="M51" s="11" t="s">
        <v>114</v>
      </c>
      <c r="N51" s="11" t="s">
        <v>114</v>
      </c>
      <c r="O51" s="11" t="s">
        <v>114</v>
      </c>
      <c r="P51" s="11" t="s">
        <v>114</v>
      </c>
      <c r="Q51" s="11" t="s">
        <v>114</v>
      </c>
      <c r="R51" s="11" t="s">
        <v>114</v>
      </c>
      <c r="S51" s="11" t="s">
        <v>114</v>
      </c>
      <c r="T51" s="11" t="s">
        <v>114</v>
      </c>
      <c r="U51" s="11" t="s">
        <v>114</v>
      </c>
      <c r="V51" s="11" t="s">
        <v>114</v>
      </c>
      <c r="W51" s="11" t="s">
        <v>114</v>
      </c>
      <c r="X51" s="11" t="s">
        <v>114</v>
      </c>
      <c r="Y51" s="11" t="s">
        <v>114</v>
      </c>
      <c r="Z51" s="13" t="str">
        <f t="shared" si="2"/>
        <v>нд</v>
      </c>
      <c r="AA51" s="13" t="s">
        <v>114</v>
      </c>
      <c r="AB51" s="13" t="s">
        <v>114</v>
      </c>
      <c r="AC51" s="13" t="str">
        <f t="shared" si="3"/>
        <v>нд</v>
      </c>
      <c r="AD51" s="13" t="s">
        <v>114</v>
      </c>
    </row>
    <row r="52" spans="1:30" s="12" customFormat="1" ht="91.9" customHeight="1" x14ac:dyDescent="0.25">
      <c r="A52" s="9" t="s">
        <v>12</v>
      </c>
      <c r="B52" s="10" t="s">
        <v>57</v>
      </c>
      <c r="C52" s="11" t="s">
        <v>114</v>
      </c>
      <c r="D52" s="18" t="s">
        <v>114</v>
      </c>
      <c r="E52" s="18" t="s">
        <v>114</v>
      </c>
      <c r="F52" s="11" t="s">
        <v>114</v>
      </c>
      <c r="G52" s="11" t="s">
        <v>114</v>
      </c>
      <c r="H52" s="11" t="s">
        <v>114</v>
      </c>
      <c r="I52" s="27" t="str">
        <f t="shared" si="0"/>
        <v>нд</v>
      </c>
      <c r="J52" s="27" t="str">
        <f t="shared" si="1"/>
        <v>нд</v>
      </c>
      <c r="K52" s="11" t="s">
        <v>114</v>
      </c>
      <c r="L52" s="11" t="s">
        <v>114</v>
      </c>
      <c r="M52" s="11" t="s">
        <v>114</v>
      </c>
      <c r="N52" s="11" t="s">
        <v>114</v>
      </c>
      <c r="O52" s="11" t="s">
        <v>114</v>
      </c>
      <c r="P52" s="11" t="s">
        <v>114</v>
      </c>
      <c r="Q52" s="11" t="s">
        <v>114</v>
      </c>
      <c r="R52" s="11" t="s">
        <v>114</v>
      </c>
      <c r="S52" s="11" t="s">
        <v>114</v>
      </c>
      <c r="T52" s="11" t="s">
        <v>114</v>
      </c>
      <c r="U52" s="11" t="s">
        <v>114</v>
      </c>
      <c r="V52" s="11" t="s">
        <v>114</v>
      </c>
      <c r="W52" s="11" t="s">
        <v>114</v>
      </c>
      <c r="X52" s="11" t="s">
        <v>114</v>
      </c>
      <c r="Y52" s="11" t="s">
        <v>114</v>
      </c>
      <c r="Z52" s="13" t="str">
        <f t="shared" si="2"/>
        <v>нд</v>
      </c>
      <c r="AA52" s="13" t="s">
        <v>114</v>
      </c>
      <c r="AB52" s="13" t="s">
        <v>114</v>
      </c>
      <c r="AC52" s="13" t="str">
        <f t="shared" si="3"/>
        <v>нд</v>
      </c>
      <c r="AD52" s="13" t="s">
        <v>114</v>
      </c>
    </row>
    <row r="53" spans="1:30" s="12" customFormat="1" ht="91.9" customHeight="1" x14ac:dyDescent="0.25">
      <c r="A53" s="9" t="s">
        <v>12</v>
      </c>
      <c r="B53" s="10" t="s">
        <v>58</v>
      </c>
      <c r="C53" s="11" t="s">
        <v>114</v>
      </c>
      <c r="D53" s="18" t="s">
        <v>114</v>
      </c>
      <c r="E53" s="18" t="s">
        <v>114</v>
      </c>
      <c r="F53" s="11" t="s">
        <v>114</v>
      </c>
      <c r="G53" s="11" t="s">
        <v>114</v>
      </c>
      <c r="H53" s="11" t="s">
        <v>114</v>
      </c>
      <c r="I53" s="27" t="str">
        <f t="shared" si="0"/>
        <v>нд</v>
      </c>
      <c r="J53" s="27" t="str">
        <f t="shared" si="1"/>
        <v>нд</v>
      </c>
      <c r="K53" s="11" t="s">
        <v>114</v>
      </c>
      <c r="L53" s="11" t="s">
        <v>114</v>
      </c>
      <c r="M53" s="11" t="s">
        <v>114</v>
      </c>
      <c r="N53" s="11" t="s">
        <v>114</v>
      </c>
      <c r="O53" s="11" t="s">
        <v>114</v>
      </c>
      <c r="P53" s="11" t="s">
        <v>114</v>
      </c>
      <c r="Q53" s="11" t="s">
        <v>114</v>
      </c>
      <c r="R53" s="11" t="s">
        <v>114</v>
      </c>
      <c r="S53" s="11" t="s">
        <v>114</v>
      </c>
      <c r="T53" s="11" t="s">
        <v>114</v>
      </c>
      <c r="U53" s="11" t="s">
        <v>114</v>
      </c>
      <c r="V53" s="11" t="s">
        <v>114</v>
      </c>
      <c r="W53" s="11" t="s">
        <v>114</v>
      </c>
      <c r="X53" s="11" t="s">
        <v>114</v>
      </c>
      <c r="Y53" s="11" t="s">
        <v>114</v>
      </c>
      <c r="Z53" s="13" t="str">
        <f t="shared" si="2"/>
        <v>нд</v>
      </c>
      <c r="AA53" s="13" t="s">
        <v>114</v>
      </c>
      <c r="AB53" s="13" t="s">
        <v>114</v>
      </c>
      <c r="AC53" s="13" t="str">
        <f t="shared" si="3"/>
        <v>нд</v>
      </c>
      <c r="AD53" s="13" t="s">
        <v>114</v>
      </c>
    </row>
    <row r="54" spans="1:30" s="12" customFormat="1" ht="91.9" customHeight="1" x14ac:dyDescent="0.25">
      <c r="A54" s="9" t="s">
        <v>12</v>
      </c>
      <c r="B54" s="10" t="s">
        <v>59</v>
      </c>
      <c r="C54" s="11" t="s">
        <v>114</v>
      </c>
      <c r="D54" s="18" t="s">
        <v>114</v>
      </c>
      <c r="E54" s="18" t="s">
        <v>114</v>
      </c>
      <c r="F54" s="11" t="s">
        <v>114</v>
      </c>
      <c r="G54" s="11" t="s">
        <v>114</v>
      </c>
      <c r="H54" s="11" t="s">
        <v>114</v>
      </c>
      <c r="I54" s="27" t="str">
        <f t="shared" si="0"/>
        <v>нд</v>
      </c>
      <c r="J54" s="27" t="str">
        <f t="shared" si="1"/>
        <v>нд</v>
      </c>
      <c r="K54" s="11" t="s">
        <v>114</v>
      </c>
      <c r="L54" s="11" t="s">
        <v>114</v>
      </c>
      <c r="M54" s="11" t="s">
        <v>114</v>
      </c>
      <c r="N54" s="11" t="s">
        <v>114</v>
      </c>
      <c r="O54" s="11" t="s">
        <v>114</v>
      </c>
      <c r="P54" s="11" t="s">
        <v>114</v>
      </c>
      <c r="Q54" s="11" t="s">
        <v>114</v>
      </c>
      <c r="R54" s="11" t="s">
        <v>114</v>
      </c>
      <c r="S54" s="11" t="s">
        <v>114</v>
      </c>
      <c r="T54" s="11" t="s">
        <v>114</v>
      </c>
      <c r="U54" s="11" t="s">
        <v>114</v>
      </c>
      <c r="V54" s="11" t="s">
        <v>114</v>
      </c>
      <c r="W54" s="11" t="s">
        <v>114</v>
      </c>
      <c r="X54" s="11" t="s">
        <v>114</v>
      </c>
      <c r="Y54" s="11" t="s">
        <v>114</v>
      </c>
      <c r="Z54" s="13" t="str">
        <f t="shared" si="2"/>
        <v>нд</v>
      </c>
      <c r="AA54" s="13" t="s">
        <v>114</v>
      </c>
      <c r="AB54" s="13" t="s">
        <v>114</v>
      </c>
      <c r="AC54" s="13" t="str">
        <f t="shared" si="3"/>
        <v>нд</v>
      </c>
      <c r="AD54" s="13" t="s">
        <v>114</v>
      </c>
    </row>
    <row r="55" spans="1:30" s="12" customFormat="1" ht="91.9" customHeight="1" x14ac:dyDescent="0.25">
      <c r="A55" s="9" t="s">
        <v>12</v>
      </c>
      <c r="B55" s="10" t="s">
        <v>61</v>
      </c>
      <c r="C55" s="11" t="s">
        <v>114</v>
      </c>
      <c r="D55" s="18" t="s">
        <v>114</v>
      </c>
      <c r="E55" s="18" t="s">
        <v>114</v>
      </c>
      <c r="F55" s="11" t="s">
        <v>114</v>
      </c>
      <c r="G55" s="11" t="s">
        <v>114</v>
      </c>
      <c r="H55" s="11" t="s">
        <v>114</v>
      </c>
      <c r="I55" s="27" t="str">
        <f t="shared" si="0"/>
        <v>нд</v>
      </c>
      <c r="J55" s="27" t="str">
        <f t="shared" si="1"/>
        <v>нд</v>
      </c>
      <c r="K55" s="11" t="s">
        <v>114</v>
      </c>
      <c r="L55" s="11" t="s">
        <v>114</v>
      </c>
      <c r="M55" s="11" t="s">
        <v>114</v>
      </c>
      <c r="N55" s="11" t="s">
        <v>114</v>
      </c>
      <c r="O55" s="11" t="s">
        <v>114</v>
      </c>
      <c r="P55" s="11" t="s">
        <v>114</v>
      </c>
      <c r="Q55" s="11" t="s">
        <v>114</v>
      </c>
      <c r="R55" s="11" t="s">
        <v>114</v>
      </c>
      <c r="S55" s="11" t="s">
        <v>114</v>
      </c>
      <c r="T55" s="11" t="s">
        <v>114</v>
      </c>
      <c r="U55" s="11" t="s">
        <v>114</v>
      </c>
      <c r="V55" s="11" t="s">
        <v>114</v>
      </c>
      <c r="W55" s="11" t="s">
        <v>114</v>
      </c>
      <c r="X55" s="11" t="s">
        <v>114</v>
      </c>
      <c r="Y55" s="11" t="s">
        <v>114</v>
      </c>
      <c r="Z55" s="13" t="str">
        <f t="shared" si="2"/>
        <v>нд</v>
      </c>
      <c r="AA55" s="13" t="s">
        <v>114</v>
      </c>
      <c r="AB55" s="13" t="s">
        <v>114</v>
      </c>
      <c r="AC55" s="13" t="str">
        <f t="shared" si="3"/>
        <v>нд</v>
      </c>
      <c r="AD55" s="13" t="s">
        <v>114</v>
      </c>
    </row>
    <row r="56" spans="1:30" s="12" customFormat="1" ht="91.9" customHeight="1" x14ac:dyDescent="0.25">
      <c r="A56" s="9" t="s">
        <v>62</v>
      </c>
      <c r="B56" s="10" t="s">
        <v>63</v>
      </c>
      <c r="C56" s="11" t="s">
        <v>114</v>
      </c>
      <c r="D56" s="18" t="s">
        <v>114</v>
      </c>
      <c r="E56" s="18" t="s">
        <v>114</v>
      </c>
      <c r="F56" s="11" t="s">
        <v>114</v>
      </c>
      <c r="G56" s="11" t="s">
        <v>114</v>
      </c>
      <c r="H56" s="11" t="s">
        <v>114</v>
      </c>
      <c r="I56" s="27" t="str">
        <f t="shared" si="0"/>
        <v>нд</v>
      </c>
      <c r="J56" s="27" t="str">
        <f t="shared" si="1"/>
        <v>нд</v>
      </c>
      <c r="K56" s="11" t="str">
        <f>K58</f>
        <v>нд</v>
      </c>
      <c r="L56" s="11" t="s">
        <v>114</v>
      </c>
      <c r="M56" s="11" t="s">
        <v>114</v>
      </c>
      <c r="N56" s="11" t="str">
        <f>N58</f>
        <v>нд</v>
      </c>
      <c r="O56" s="11" t="s">
        <v>114</v>
      </c>
      <c r="P56" s="11" t="str">
        <f>P58</f>
        <v>нд</v>
      </c>
      <c r="Q56" s="11" t="s">
        <v>114</v>
      </c>
      <c r="R56" s="11" t="s">
        <v>114</v>
      </c>
      <c r="S56" s="11" t="str">
        <f>S58</f>
        <v>нд</v>
      </c>
      <c r="T56" s="11" t="s">
        <v>114</v>
      </c>
      <c r="U56" s="13" t="str">
        <f>U58</f>
        <v>нд</v>
      </c>
      <c r="V56" s="11" t="s">
        <v>114</v>
      </c>
      <c r="W56" s="11" t="s">
        <v>114</v>
      </c>
      <c r="X56" s="13" t="str">
        <f>X58</f>
        <v>нд</v>
      </c>
      <c r="Y56" s="11" t="s">
        <v>114</v>
      </c>
      <c r="Z56" s="13" t="str">
        <f t="shared" si="2"/>
        <v>нд</v>
      </c>
      <c r="AA56" s="13" t="s">
        <v>114</v>
      </c>
      <c r="AB56" s="13" t="s">
        <v>114</v>
      </c>
      <c r="AC56" s="13" t="str">
        <f t="shared" si="3"/>
        <v>нд</v>
      </c>
      <c r="AD56" s="13" t="s">
        <v>114</v>
      </c>
    </row>
    <row r="57" spans="1:30" s="12" customFormat="1" ht="91.9" customHeight="1" x14ac:dyDescent="0.25">
      <c r="A57" s="9" t="s">
        <v>64</v>
      </c>
      <c r="B57" s="10" t="s">
        <v>65</v>
      </c>
      <c r="C57" s="11" t="s">
        <v>114</v>
      </c>
      <c r="D57" s="18" t="s">
        <v>114</v>
      </c>
      <c r="E57" s="18" t="s">
        <v>114</v>
      </c>
      <c r="F57" s="11" t="s">
        <v>114</v>
      </c>
      <c r="G57" s="11" t="s">
        <v>114</v>
      </c>
      <c r="H57" s="11" t="s">
        <v>114</v>
      </c>
      <c r="I57" s="27" t="str">
        <f t="shared" si="0"/>
        <v>нд</v>
      </c>
      <c r="J57" s="27" t="str">
        <f t="shared" si="1"/>
        <v>нд</v>
      </c>
      <c r="K57" s="11" t="s">
        <v>114</v>
      </c>
      <c r="L57" s="11" t="s">
        <v>114</v>
      </c>
      <c r="M57" s="11" t="s">
        <v>114</v>
      </c>
      <c r="N57" s="11" t="s">
        <v>114</v>
      </c>
      <c r="O57" s="11" t="s">
        <v>114</v>
      </c>
      <c r="P57" s="11" t="s">
        <v>114</v>
      </c>
      <c r="Q57" s="11" t="s">
        <v>114</v>
      </c>
      <c r="R57" s="11" t="s">
        <v>114</v>
      </c>
      <c r="S57" s="11" t="s">
        <v>114</v>
      </c>
      <c r="T57" s="11" t="s">
        <v>114</v>
      </c>
      <c r="U57" s="11" t="s">
        <v>114</v>
      </c>
      <c r="V57" s="11" t="s">
        <v>114</v>
      </c>
      <c r="W57" s="11" t="s">
        <v>114</v>
      </c>
      <c r="X57" s="11" t="s">
        <v>114</v>
      </c>
      <c r="Y57" s="11" t="s">
        <v>114</v>
      </c>
      <c r="Z57" s="13" t="str">
        <f t="shared" si="2"/>
        <v>нд</v>
      </c>
      <c r="AA57" s="13" t="s">
        <v>114</v>
      </c>
      <c r="AB57" s="13" t="s">
        <v>114</v>
      </c>
      <c r="AC57" s="13" t="str">
        <f t="shared" si="3"/>
        <v>нд</v>
      </c>
      <c r="AD57" s="13" t="s">
        <v>114</v>
      </c>
    </row>
    <row r="58" spans="1:30" s="12" customFormat="1" ht="91.9" customHeight="1" x14ac:dyDescent="0.25">
      <c r="A58" s="9" t="s">
        <v>66</v>
      </c>
      <c r="B58" s="10" t="s">
        <v>67</v>
      </c>
      <c r="C58" s="11" t="s">
        <v>114</v>
      </c>
      <c r="D58" s="18" t="s">
        <v>114</v>
      </c>
      <c r="E58" s="18" t="s">
        <v>114</v>
      </c>
      <c r="F58" s="11" t="s">
        <v>114</v>
      </c>
      <c r="G58" s="11" t="s">
        <v>114</v>
      </c>
      <c r="H58" s="11" t="s">
        <v>114</v>
      </c>
      <c r="I58" s="27" t="s">
        <v>114</v>
      </c>
      <c r="J58" s="27" t="str">
        <f t="shared" si="1"/>
        <v>нд</v>
      </c>
      <c r="K58" s="11" t="s">
        <v>114</v>
      </c>
      <c r="L58" s="11" t="s">
        <v>114</v>
      </c>
      <c r="M58" s="11" t="s">
        <v>114</v>
      </c>
      <c r="N58" s="11" t="s">
        <v>114</v>
      </c>
      <c r="O58" s="11" t="s">
        <v>114</v>
      </c>
      <c r="P58" s="11" t="s">
        <v>114</v>
      </c>
      <c r="Q58" s="11" t="s">
        <v>114</v>
      </c>
      <c r="R58" s="11" t="s">
        <v>114</v>
      </c>
      <c r="S58" s="11" t="s">
        <v>114</v>
      </c>
      <c r="T58" s="11" t="s">
        <v>114</v>
      </c>
      <c r="U58" s="11" t="s">
        <v>114</v>
      </c>
      <c r="V58" s="11" t="s">
        <v>114</v>
      </c>
      <c r="W58" s="11" t="s">
        <v>114</v>
      </c>
      <c r="X58" s="11" t="s">
        <v>114</v>
      </c>
      <c r="Y58" s="11" t="s">
        <v>114</v>
      </c>
      <c r="Z58" s="13" t="str">
        <f t="shared" si="2"/>
        <v>нд</v>
      </c>
      <c r="AA58" s="13" t="s">
        <v>114</v>
      </c>
      <c r="AB58" s="13" t="s">
        <v>114</v>
      </c>
      <c r="AC58" s="13" t="str">
        <f t="shared" si="3"/>
        <v>нд</v>
      </c>
      <c r="AD58" s="13" t="s">
        <v>114</v>
      </c>
    </row>
    <row r="59" spans="1:30" s="12" customFormat="1" ht="31.5" x14ac:dyDescent="0.25">
      <c r="A59" s="9" t="s">
        <v>68</v>
      </c>
      <c r="B59" s="10" t="s">
        <v>69</v>
      </c>
      <c r="C59" s="11" t="s">
        <v>114</v>
      </c>
      <c r="D59" s="18" t="s">
        <v>114</v>
      </c>
      <c r="E59" s="18" t="s">
        <v>114</v>
      </c>
      <c r="F59" s="11" t="s">
        <v>114</v>
      </c>
      <c r="G59" s="11" t="s">
        <v>114</v>
      </c>
      <c r="H59" s="11" t="s">
        <v>114</v>
      </c>
      <c r="I59" s="27">
        <f t="shared" si="0"/>
        <v>4.5715719999999997</v>
      </c>
      <c r="J59" s="27">
        <f t="shared" si="1"/>
        <v>4.5715719999999997</v>
      </c>
      <c r="K59" s="11">
        <f>K64</f>
        <v>3.2669999999999999</v>
      </c>
      <c r="L59" s="11" t="s">
        <v>114</v>
      </c>
      <c r="M59" s="11" t="s">
        <v>114</v>
      </c>
      <c r="N59" s="11">
        <f>N64</f>
        <v>3.2669999999999999</v>
      </c>
      <c r="O59" s="11" t="s">
        <v>114</v>
      </c>
      <c r="P59" s="11">
        <f>P64</f>
        <v>7.15</v>
      </c>
      <c r="Q59" s="11" t="s">
        <v>114</v>
      </c>
      <c r="R59" s="11" t="s">
        <v>114</v>
      </c>
      <c r="S59" s="11">
        <f>S64</f>
        <v>7.15</v>
      </c>
      <c r="T59" s="11" t="s">
        <v>114</v>
      </c>
      <c r="U59" s="11">
        <f>U64</f>
        <v>4.5715719999999997</v>
      </c>
      <c r="V59" s="11" t="s">
        <v>114</v>
      </c>
      <c r="W59" s="11" t="s">
        <v>114</v>
      </c>
      <c r="X59" s="11">
        <f>X64</f>
        <v>4.5715719999999997</v>
      </c>
      <c r="Y59" s="11" t="s">
        <v>114</v>
      </c>
      <c r="Z59" s="13">
        <f t="shared" si="2"/>
        <v>4.5715719999999997</v>
      </c>
      <c r="AA59" s="13" t="s">
        <v>114</v>
      </c>
      <c r="AB59" s="13" t="s">
        <v>114</v>
      </c>
      <c r="AC59" s="13">
        <f t="shared" si="3"/>
        <v>4.5715719999999997</v>
      </c>
      <c r="AD59" s="13" t="s">
        <v>114</v>
      </c>
    </row>
    <row r="60" spans="1:30" s="12" customFormat="1" ht="91.9" customHeight="1" x14ac:dyDescent="0.25">
      <c r="A60" s="9" t="s">
        <v>70</v>
      </c>
      <c r="B60" s="10" t="s">
        <v>71</v>
      </c>
      <c r="C60" s="11" t="s">
        <v>114</v>
      </c>
      <c r="D60" s="18" t="s">
        <v>114</v>
      </c>
      <c r="E60" s="18" t="s">
        <v>114</v>
      </c>
      <c r="F60" s="11" t="s">
        <v>114</v>
      </c>
      <c r="G60" s="11" t="s">
        <v>114</v>
      </c>
      <c r="H60" s="11" t="s">
        <v>114</v>
      </c>
      <c r="I60" s="27" t="str">
        <f t="shared" si="0"/>
        <v>нд</v>
      </c>
      <c r="J60" s="27" t="str">
        <f t="shared" si="1"/>
        <v>нд</v>
      </c>
      <c r="K60" s="11" t="s">
        <v>114</v>
      </c>
      <c r="L60" s="11" t="s">
        <v>114</v>
      </c>
      <c r="M60" s="11" t="s">
        <v>114</v>
      </c>
      <c r="N60" s="11" t="s">
        <v>114</v>
      </c>
      <c r="O60" s="11" t="s">
        <v>114</v>
      </c>
      <c r="P60" s="11" t="s">
        <v>114</v>
      </c>
      <c r="Q60" s="11" t="s">
        <v>114</v>
      </c>
      <c r="R60" s="11" t="s">
        <v>114</v>
      </c>
      <c r="S60" s="11" t="s">
        <v>114</v>
      </c>
      <c r="T60" s="11" t="s">
        <v>114</v>
      </c>
      <c r="U60" s="11" t="s">
        <v>114</v>
      </c>
      <c r="V60" s="11" t="s">
        <v>114</v>
      </c>
      <c r="W60" s="11" t="s">
        <v>114</v>
      </c>
      <c r="X60" s="11" t="s">
        <v>114</v>
      </c>
      <c r="Y60" s="11" t="s">
        <v>114</v>
      </c>
      <c r="Z60" s="13" t="str">
        <f t="shared" si="2"/>
        <v>нд</v>
      </c>
      <c r="AA60" s="13" t="s">
        <v>114</v>
      </c>
      <c r="AB60" s="13" t="s">
        <v>114</v>
      </c>
      <c r="AC60" s="13" t="str">
        <f t="shared" si="3"/>
        <v>нд</v>
      </c>
      <c r="AD60" s="13" t="s">
        <v>114</v>
      </c>
    </row>
    <row r="61" spans="1:30" s="15" customFormat="1" ht="91.9" customHeight="1" x14ac:dyDescent="0.25">
      <c r="A61" s="14" t="s">
        <v>13</v>
      </c>
      <c r="B61" s="10" t="s">
        <v>72</v>
      </c>
      <c r="C61" s="11" t="s">
        <v>42</v>
      </c>
      <c r="D61" s="18" t="s">
        <v>114</v>
      </c>
      <c r="E61" s="18" t="s">
        <v>114</v>
      </c>
      <c r="F61" s="11" t="s">
        <v>114</v>
      </c>
      <c r="G61" s="11" t="s">
        <v>114</v>
      </c>
      <c r="H61" s="11" t="s">
        <v>114</v>
      </c>
      <c r="I61" s="27" t="str">
        <f t="shared" ref="I61" si="7">Z61</f>
        <v>нд</v>
      </c>
      <c r="J61" s="27" t="str">
        <f t="shared" ref="J61" si="8">I61</f>
        <v>нд</v>
      </c>
      <c r="K61" s="11" t="s">
        <v>114</v>
      </c>
      <c r="L61" s="11" t="s">
        <v>114</v>
      </c>
      <c r="M61" s="11" t="s">
        <v>114</v>
      </c>
      <c r="N61" s="11" t="s">
        <v>114</v>
      </c>
      <c r="O61" s="11" t="s">
        <v>114</v>
      </c>
      <c r="P61" s="11" t="s">
        <v>114</v>
      </c>
      <c r="Q61" s="11" t="s">
        <v>114</v>
      </c>
      <c r="R61" s="11" t="s">
        <v>114</v>
      </c>
      <c r="S61" s="11" t="s">
        <v>114</v>
      </c>
      <c r="T61" s="11" t="s">
        <v>114</v>
      </c>
      <c r="U61" s="11" t="s">
        <v>114</v>
      </c>
      <c r="V61" s="11" t="s">
        <v>114</v>
      </c>
      <c r="W61" s="11" t="s">
        <v>114</v>
      </c>
      <c r="X61" s="11" t="s">
        <v>114</v>
      </c>
      <c r="Y61" s="11" t="s">
        <v>114</v>
      </c>
      <c r="Z61" s="13" t="str">
        <f t="shared" si="2"/>
        <v>нд</v>
      </c>
      <c r="AA61" s="13" t="s">
        <v>114</v>
      </c>
      <c r="AB61" s="13" t="s">
        <v>114</v>
      </c>
      <c r="AC61" s="13" t="str">
        <f t="shared" si="3"/>
        <v>нд</v>
      </c>
      <c r="AD61" s="13" t="s">
        <v>114</v>
      </c>
    </row>
    <row r="62" spans="1:30" s="12" customFormat="1" ht="91.9" customHeight="1" x14ac:dyDescent="0.25">
      <c r="A62" s="9" t="s">
        <v>14</v>
      </c>
      <c r="B62" s="10" t="s">
        <v>73</v>
      </c>
      <c r="C62" s="11" t="s">
        <v>114</v>
      </c>
      <c r="D62" s="18" t="s">
        <v>114</v>
      </c>
      <c r="E62" s="18" t="s">
        <v>114</v>
      </c>
      <c r="F62" s="11" t="s">
        <v>114</v>
      </c>
      <c r="G62" s="11" t="s">
        <v>114</v>
      </c>
      <c r="H62" s="11" t="s">
        <v>114</v>
      </c>
      <c r="I62" s="27" t="str">
        <f>Z62</f>
        <v>нд</v>
      </c>
      <c r="J62" s="27" t="str">
        <f t="shared" ref="J62:J86" si="9">I62</f>
        <v>нд</v>
      </c>
      <c r="K62" s="11" t="s">
        <v>114</v>
      </c>
      <c r="L62" s="11" t="s">
        <v>114</v>
      </c>
      <c r="M62" s="11" t="s">
        <v>114</v>
      </c>
      <c r="N62" s="11" t="s">
        <v>114</v>
      </c>
      <c r="O62" s="11" t="s">
        <v>114</v>
      </c>
      <c r="P62" s="11" t="s">
        <v>114</v>
      </c>
      <c r="Q62" s="11" t="s">
        <v>114</v>
      </c>
      <c r="R62" s="11" t="s">
        <v>114</v>
      </c>
      <c r="S62" s="11" t="s">
        <v>114</v>
      </c>
      <c r="T62" s="11" t="s">
        <v>114</v>
      </c>
      <c r="U62" s="11" t="s">
        <v>114</v>
      </c>
      <c r="V62" s="11" t="s">
        <v>114</v>
      </c>
      <c r="W62" s="11" t="s">
        <v>114</v>
      </c>
      <c r="X62" s="11" t="s">
        <v>114</v>
      </c>
      <c r="Y62" s="11" t="s">
        <v>114</v>
      </c>
      <c r="Z62" s="13" t="str">
        <f t="shared" si="2"/>
        <v>нд</v>
      </c>
      <c r="AA62" s="13" t="s">
        <v>114</v>
      </c>
      <c r="AB62" s="13" t="s">
        <v>114</v>
      </c>
      <c r="AC62" s="13" t="str">
        <f t="shared" si="3"/>
        <v>нд</v>
      </c>
      <c r="AD62" s="13" t="s">
        <v>114</v>
      </c>
    </row>
    <row r="63" spans="1:30" s="12" customFormat="1" ht="91.9" customHeight="1" x14ac:dyDescent="0.25">
      <c r="A63" s="9" t="s">
        <v>74</v>
      </c>
      <c r="B63" s="10" t="s">
        <v>75</v>
      </c>
      <c r="C63" s="11" t="s">
        <v>114</v>
      </c>
      <c r="D63" s="18" t="s">
        <v>114</v>
      </c>
      <c r="E63" s="18" t="s">
        <v>114</v>
      </c>
      <c r="F63" s="11" t="s">
        <v>114</v>
      </c>
      <c r="G63" s="11" t="s">
        <v>114</v>
      </c>
      <c r="H63" s="11" t="s">
        <v>114</v>
      </c>
      <c r="I63" s="27" t="str">
        <f>Z63</f>
        <v>нд</v>
      </c>
      <c r="J63" s="27" t="str">
        <f t="shared" si="9"/>
        <v>нд</v>
      </c>
      <c r="K63" s="11" t="s">
        <v>114</v>
      </c>
      <c r="L63" s="11" t="s">
        <v>114</v>
      </c>
      <c r="M63" s="11" t="s">
        <v>114</v>
      </c>
      <c r="N63" s="11" t="s">
        <v>114</v>
      </c>
      <c r="O63" s="11" t="s">
        <v>114</v>
      </c>
      <c r="P63" s="11" t="s">
        <v>114</v>
      </c>
      <c r="Q63" s="11" t="s">
        <v>114</v>
      </c>
      <c r="R63" s="11" t="s">
        <v>114</v>
      </c>
      <c r="S63" s="11" t="s">
        <v>114</v>
      </c>
      <c r="T63" s="11" t="s">
        <v>114</v>
      </c>
      <c r="U63" s="11" t="s">
        <v>114</v>
      </c>
      <c r="V63" s="11" t="s">
        <v>114</v>
      </c>
      <c r="W63" s="11" t="s">
        <v>114</v>
      </c>
      <c r="X63" s="11" t="s">
        <v>114</v>
      </c>
      <c r="Y63" s="11" t="s">
        <v>114</v>
      </c>
      <c r="Z63" s="13" t="str">
        <f t="shared" si="2"/>
        <v>нд</v>
      </c>
      <c r="AA63" s="13" t="s">
        <v>114</v>
      </c>
      <c r="AB63" s="13" t="s">
        <v>114</v>
      </c>
      <c r="AC63" s="13" t="str">
        <f t="shared" si="3"/>
        <v>нд</v>
      </c>
      <c r="AD63" s="13" t="s">
        <v>114</v>
      </c>
    </row>
    <row r="64" spans="1:30" s="15" customFormat="1" ht="91.9" customHeight="1" x14ac:dyDescent="0.25">
      <c r="A64" s="14" t="s">
        <v>76</v>
      </c>
      <c r="B64" s="10" t="s">
        <v>77</v>
      </c>
      <c r="C64" s="11" t="s">
        <v>114</v>
      </c>
      <c r="D64" s="18" t="s">
        <v>114</v>
      </c>
      <c r="E64" s="18" t="s">
        <v>114</v>
      </c>
      <c r="F64" s="11" t="s">
        <v>114</v>
      </c>
      <c r="G64" s="11" t="s">
        <v>114</v>
      </c>
      <c r="H64" s="11" t="s">
        <v>114</v>
      </c>
      <c r="I64" s="27">
        <f t="shared" ref="I64" si="10">Z64</f>
        <v>4.5715719999999997</v>
      </c>
      <c r="J64" s="27">
        <f t="shared" si="9"/>
        <v>4.5715719999999997</v>
      </c>
      <c r="K64" s="11">
        <f>SUM(K65:K66)</f>
        <v>3.2669999999999999</v>
      </c>
      <c r="L64" s="11" t="s">
        <v>114</v>
      </c>
      <c r="M64" s="11" t="s">
        <v>114</v>
      </c>
      <c r="N64" s="11">
        <f>SUM(N65:N66)</f>
        <v>3.2669999999999999</v>
      </c>
      <c r="O64" s="11" t="s">
        <v>114</v>
      </c>
      <c r="P64" s="11">
        <f>SUM(P65:P66)</f>
        <v>7.15</v>
      </c>
      <c r="Q64" s="11" t="s">
        <v>114</v>
      </c>
      <c r="R64" s="11" t="s">
        <v>114</v>
      </c>
      <c r="S64" s="11">
        <f>SUM(S65:S66)</f>
        <v>7.15</v>
      </c>
      <c r="T64" s="11" t="s">
        <v>114</v>
      </c>
      <c r="U64" s="11">
        <f>SUM(U65:U66)</f>
        <v>4.5715719999999997</v>
      </c>
      <c r="V64" s="11" t="s">
        <v>114</v>
      </c>
      <c r="W64" s="11" t="s">
        <v>114</v>
      </c>
      <c r="X64" s="11">
        <f>SUM(X65:X66)</f>
        <v>4.5715719999999997</v>
      </c>
      <c r="Y64" s="11" t="s">
        <v>114</v>
      </c>
      <c r="Z64" s="13">
        <f t="shared" si="2"/>
        <v>4.5715719999999997</v>
      </c>
      <c r="AA64" s="13" t="s">
        <v>114</v>
      </c>
      <c r="AB64" s="13" t="s">
        <v>114</v>
      </c>
      <c r="AC64" s="13">
        <f t="shared" si="3"/>
        <v>4.5715719999999997</v>
      </c>
      <c r="AD64" s="13" t="s">
        <v>114</v>
      </c>
    </row>
    <row r="65" spans="1:30" s="12" customFormat="1" ht="91.9" customHeight="1" x14ac:dyDescent="0.25">
      <c r="A65" s="9" t="s">
        <v>76</v>
      </c>
      <c r="B65" s="10" t="s">
        <v>167</v>
      </c>
      <c r="C65" s="11" t="s">
        <v>168</v>
      </c>
      <c r="D65" s="26">
        <v>2017</v>
      </c>
      <c r="E65" s="18">
        <v>2019</v>
      </c>
      <c r="F65" s="11" t="s">
        <v>114</v>
      </c>
      <c r="G65" s="11" t="s">
        <v>114</v>
      </c>
      <c r="H65" s="11" t="s">
        <v>114</v>
      </c>
      <c r="I65" s="137">
        <f>Z65</f>
        <v>4.5715719999999997</v>
      </c>
      <c r="J65" s="137">
        <f t="shared" si="9"/>
        <v>4.5715719999999997</v>
      </c>
      <c r="K65" s="149">
        <v>3.2669999999999999</v>
      </c>
      <c r="L65" s="11" t="s">
        <v>114</v>
      </c>
      <c r="M65" s="11" t="s">
        <v>114</v>
      </c>
      <c r="N65" s="149">
        <f>K65</f>
        <v>3.2669999999999999</v>
      </c>
      <c r="O65" s="11" t="s">
        <v>114</v>
      </c>
      <c r="P65" s="149">
        <v>7.15</v>
      </c>
      <c r="Q65" s="11" t="s">
        <v>114</v>
      </c>
      <c r="R65" s="11" t="s">
        <v>114</v>
      </c>
      <c r="S65" s="149">
        <f>P65</f>
        <v>7.15</v>
      </c>
      <c r="T65" s="11" t="s">
        <v>114</v>
      </c>
      <c r="U65" s="149">
        <v>4.5715719999999997</v>
      </c>
      <c r="V65" s="11" t="s">
        <v>114</v>
      </c>
      <c r="W65" s="11" t="s">
        <v>114</v>
      </c>
      <c r="X65" s="149">
        <v>4.5715719999999997</v>
      </c>
      <c r="Y65" s="11" t="s">
        <v>114</v>
      </c>
      <c r="Z65" s="135">
        <f>U65</f>
        <v>4.5715719999999997</v>
      </c>
      <c r="AA65" s="13" t="s">
        <v>114</v>
      </c>
      <c r="AB65" s="13" t="s">
        <v>114</v>
      </c>
      <c r="AC65" s="135">
        <f>X65</f>
        <v>4.5715719999999997</v>
      </c>
      <c r="AD65" s="13" t="s">
        <v>114</v>
      </c>
    </row>
    <row r="66" spans="1:30" s="12" customFormat="1" ht="109.5" customHeight="1" x14ac:dyDescent="0.25">
      <c r="A66" s="9" t="s">
        <v>76</v>
      </c>
      <c r="B66" s="10" t="s">
        <v>169</v>
      </c>
      <c r="C66" s="11" t="s">
        <v>170</v>
      </c>
      <c r="D66" s="26">
        <v>2017</v>
      </c>
      <c r="E66" s="18">
        <v>2019</v>
      </c>
      <c r="F66" s="11" t="s">
        <v>114</v>
      </c>
      <c r="G66" s="11" t="s">
        <v>114</v>
      </c>
      <c r="H66" s="11" t="s">
        <v>114</v>
      </c>
      <c r="I66" s="138"/>
      <c r="J66" s="138"/>
      <c r="K66" s="150"/>
      <c r="L66" s="11" t="s">
        <v>114</v>
      </c>
      <c r="M66" s="11" t="s">
        <v>114</v>
      </c>
      <c r="N66" s="150"/>
      <c r="O66" s="11" t="s">
        <v>114</v>
      </c>
      <c r="P66" s="150"/>
      <c r="Q66" s="11" t="s">
        <v>114</v>
      </c>
      <c r="R66" s="11" t="s">
        <v>114</v>
      </c>
      <c r="S66" s="150"/>
      <c r="T66" s="11" t="s">
        <v>114</v>
      </c>
      <c r="U66" s="150"/>
      <c r="V66" s="11" t="s">
        <v>114</v>
      </c>
      <c r="W66" s="11" t="s">
        <v>114</v>
      </c>
      <c r="X66" s="150"/>
      <c r="Y66" s="11" t="s">
        <v>114</v>
      </c>
      <c r="Z66" s="136"/>
      <c r="AA66" s="13" t="s">
        <v>114</v>
      </c>
      <c r="AB66" s="13" t="s">
        <v>114</v>
      </c>
      <c r="AC66" s="136"/>
      <c r="AD66" s="13" t="s">
        <v>114</v>
      </c>
    </row>
    <row r="67" spans="1:30" s="12" customFormat="1" ht="91.9" customHeight="1" x14ac:dyDescent="0.25">
      <c r="A67" s="9" t="s">
        <v>78</v>
      </c>
      <c r="B67" s="10" t="s">
        <v>79</v>
      </c>
      <c r="C67" s="11" t="s">
        <v>114</v>
      </c>
      <c r="D67" s="18" t="s">
        <v>114</v>
      </c>
      <c r="E67" s="18" t="s">
        <v>114</v>
      </c>
      <c r="F67" s="11" t="s">
        <v>114</v>
      </c>
      <c r="G67" s="11" t="s">
        <v>114</v>
      </c>
      <c r="H67" s="11" t="s">
        <v>114</v>
      </c>
      <c r="I67" s="11" t="s">
        <v>114</v>
      </c>
      <c r="J67" s="11" t="s">
        <v>114</v>
      </c>
      <c r="K67" s="11" t="s">
        <v>114</v>
      </c>
      <c r="L67" s="11" t="s">
        <v>114</v>
      </c>
      <c r="M67" s="11" t="s">
        <v>114</v>
      </c>
      <c r="N67" s="11" t="s">
        <v>114</v>
      </c>
      <c r="O67" s="11" t="s">
        <v>114</v>
      </c>
      <c r="P67" s="11" t="s">
        <v>114</v>
      </c>
      <c r="Q67" s="11" t="s">
        <v>114</v>
      </c>
      <c r="R67" s="11" t="s">
        <v>114</v>
      </c>
      <c r="S67" s="11" t="s">
        <v>114</v>
      </c>
      <c r="T67" s="11" t="s">
        <v>114</v>
      </c>
      <c r="U67" s="11" t="s">
        <v>114</v>
      </c>
      <c r="V67" s="11" t="s">
        <v>114</v>
      </c>
      <c r="W67" s="11" t="s">
        <v>114</v>
      </c>
      <c r="X67" s="11" t="s">
        <v>114</v>
      </c>
      <c r="Y67" s="11" t="s">
        <v>114</v>
      </c>
      <c r="Z67" s="11" t="s">
        <v>114</v>
      </c>
      <c r="AA67" s="11" t="s">
        <v>114</v>
      </c>
      <c r="AB67" s="11" t="s">
        <v>114</v>
      </c>
      <c r="AC67" s="11" t="s">
        <v>114</v>
      </c>
      <c r="AD67" s="13" t="s">
        <v>114</v>
      </c>
    </row>
    <row r="68" spans="1:30" s="12" customFormat="1" ht="91.9" customHeight="1" x14ac:dyDescent="0.25">
      <c r="A68" s="9" t="s">
        <v>80</v>
      </c>
      <c r="B68" s="10" t="s">
        <v>81</v>
      </c>
      <c r="C68" s="11" t="s">
        <v>114</v>
      </c>
      <c r="D68" s="18" t="s">
        <v>114</v>
      </c>
      <c r="E68" s="18" t="s">
        <v>114</v>
      </c>
      <c r="F68" s="11" t="s">
        <v>114</v>
      </c>
      <c r="G68" s="11" t="s">
        <v>114</v>
      </c>
      <c r="H68" s="11" t="s">
        <v>114</v>
      </c>
      <c r="I68" s="27" t="str">
        <f t="shared" ref="I68:I86" si="11">Z68</f>
        <v>нд</v>
      </c>
      <c r="J68" s="27" t="str">
        <f t="shared" si="9"/>
        <v>нд</v>
      </c>
      <c r="K68" s="11" t="s">
        <v>114</v>
      </c>
      <c r="L68" s="11" t="s">
        <v>114</v>
      </c>
      <c r="M68" s="11" t="s">
        <v>114</v>
      </c>
      <c r="N68" s="11" t="s">
        <v>114</v>
      </c>
      <c r="O68" s="11" t="s">
        <v>114</v>
      </c>
      <c r="P68" s="11" t="s">
        <v>114</v>
      </c>
      <c r="Q68" s="11" t="s">
        <v>114</v>
      </c>
      <c r="R68" s="11" t="s">
        <v>114</v>
      </c>
      <c r="S68" s="11" t="s">
        <v>114</v>
      </c>
      <c r="T68" s="11" t="s">
        <v>114</v>
      </c>
      <c r="U68" s="11" t="s">
        <v>114</v>
      </c>
      <c r="V68" s="11" t="s">
        <v>114</v>
      </c>
      <c r="W68" s="11" t="s">
        <v>114</v>
      </c>
      <c r="X68" s="11" t="s">
        <v>114</v>
      </c>
      <c r="Y68" s="11" t="s">
        <v>114</v>
      </c>
      <c r="Z68" s="13" t="s">
        <v>114</v>
      </c>
      <c r="AA68" s="13" t="s">
        <v>114</v>
      </c>
      <c r="AB68" s="13" t="s">
        <v>114</v>
      </c>
      <c r="AC68" s="13" t="str">
        <f t="shared" ref="AC68:AC86" si="12">Z68</f>
        <v>нд</v>
      </c>
      <c r="AD68" s="13" t="s">
        <v>114</v>
      </c>
    </row>
    <row r="69" spans="1:30" s="12" customFormat="1" ht="91.9" customHeight="1" x14ac:dyDescent="0.25">
      <c r="A69" s="9" t="s">
        <v>15</v>
      </c>
      <c r="B69" s="10" t="s">
        <v>82</v>
      </c>
      <c r="C69" s="11" t="s">
        <v>114</v>
      </c>
      <c r="D69" s="18" t="s">
        <v>114</v>
      </c>
      <c r="E69" s="18" t="s">
        <v>114</v>
      </c>
      <c r="F69" s="11" t="s">
        <v>114</v>
      </c>
      <c r="G69" s="11" t="s">
        <v>114</v>
      </c>
      <c r="H69" s="11" t="s">
        <v>114</v>
      </c>
      <c r="I69" s="27" t="str">
        <f t="shared" si="11"/>
        <v>нд</v>
      </c>
      <c r="J69" s="27" t="str">
        <f t="shared" si="9"/>
        <v>нд</v>
      </c>
      <c r="K69" s="11" t="s">
        <v>114</v>
      </c>
      <c r="L69" s="11" t="s">
        <v>114</v>
      </c>
      <c r="M69" s="11" t="s">
        <v>114</v>
      </c>
      <c r="N69" s="11" t="s">
        <v>114</v>
      </c>
      <c r="O69" s="11" t="s">
        <v>114</v>
      </c>
      <c r="P69" s="11" t="s">
        <v>114</v>
      </c>
      <c r="Q69" s="11" t="s">
        <v>114</v>
      </c>
      <c r="R69" s="11" t="s">
        <v>114</v>
      </c>
      <c r="S69" s="11" t="s">
        <v>114</v>
      </c>
      <c r="T69" s="11" t="s">
        <v>114</v>
      </c>
      <c r="U69" s="11" t="s">
        <v>114</v>
      </c>
      <c r="V69" s="11" t="s">
        <v>114</v>
      </c>
      <c r="W69" s="11" t="s">
        <v>114</v>
      </c>
      <c r="X69" s="11" t="s">
        <v>114</v>
      </c>
      <c r="Y69" s="11" t="s">
        <v>114</v>
      </c>
      <c r="Z69" s="13" t="s">
        <v>114</v>
      </c>
      <c r="AA69" s="13" t="s">
        <v>114</v>
      </c>
      <c r="AB69" s="13" t="s">
        <v>114</v>
      </c>
      <c r="AC69" s="13" t="str">
        <f t="shared" si="12"/>
        <v>нд</v>
      </c>
      <c r="AD69" s="13" t="s">
        <v>114</v>
      </c>
    </row>
    <row r="70" spans="1:30" s="12" customFormat="1" ht="91.9" customHeight="1" x14ac:dyDescent="0.25">
      <c r="A70" s="9" t="s">
        <v>16</v>
      </c>
      <c r="B70" s="10" t="s">
        <v>83</v>
      </c>
      <c r="C70" s="11" t="s">
        <v>114</v>
      </c>
      <c r="D70" s="18" t="s">
        <v>114</v>
      </c>
      <c r="E70" s="18" t="s">
        <v>114</v>
      </c>
      <c r="F70" s="11" t="s">
        <v>114</v>
      </c>
      <c r="G70" s="11" t="s">
        <v>114</v>
      </c>
      <c r="H70" s="11" t="s">
        <v>114</v>
      </c>
      <c r="I70" s="27" t="str">
        <f t="shared" si="11"/>
        <v>нд</v>
      </c>
      <c r="J70" s="27" t="str">
        <f t="shared" si="9"/>
        <v>нд</v>
      </c>
      <c r="K70" s="11" t="s">
        <v>114</v>
      </c>
      <c r="L70" s="11" t="s">
        <v>114</v>
      </c>
      <c r="M70" s="11" t="s">
        <v>114</v>
      </c>
      <c r="N70" s="11" t="s">
        <v>114</v>
      </c>
      <c r="O70" s="11" t="s">
        <v>114</v>
      </c>
      <c r="P70" s="11" t="s">
        <v>114</v>
      </c>
      <c r="Q70" s="11" t="s">
        <v>114</v>
      </c>
      <c r="R70" s="11" t="s">
        <v>114</v>
      </c>
      <c r="S70" s="11" t="s">
        <v>114</v>
      </c>
      <c r="T70" s="11" t="s">
        <v>114</v>
      </c>
      <c r="U70" s="11" t="s">
        <v>114</v>
      </c>
      <c r="V70" s="11" t="s">
        <v>114</v>
      </c>
      <c r="W70" s="11" t="s">
        <v>114</v>
      </c>
      <c r="X70" s="11" t="s">
        <v>114</v>
      </c>
      <c r="Y70" s="11" t="s">
        <v>114</v>
      </c>
      <c r="Z70" s="13" t="s">
        <v>114</v>
      </c>
      <c r="AA70" s="13" t="s">
        <v>114</v>
      </c>
      <c r="AB70" s="13" t="s">
        <v>114</v>
      </c>
      <c r="AC70" s="13" t="str">
        <f t="shared" si="12"/>
        <v>нд</v>
      </c>
      <c r="AD70" s="13" t="s">
        <v>114</v>
      </c>
    </row>
    <row r="71" spans="1:30" s="12" customFormat="1" ht="91.9" customHeight="1" x14ac:dyDescent="0.25">
      <c r="A71" s="9" t="s">
        <v>84</v>
      </c>
      <c r="B71" s="10" t="s">
        <v>85</v>
      </c>
      <c r="C71" s="11" t="s">
        <v>114</v>
      </c>
      <c r="D71" s="18" t="s">
        <v>114</v>
      </c>
      <c r="E71" s="18" t="s">
        <v>114</v>
      </c>
      <c r="F71" s="11" t="s">
        <v>114</v>
      </c>
      <c r="G71" s="11" t="s">
        <v>114</v>
      </c>
      <c r="H71" s="11" t="s">
        <v>114</v>
      </c>
      <c r="I71" s="27" t="str">
        <f t="shared" si="11"/>
        <v>нд</v>
      </c>
      <c r="J71" s="27" t="str">
        <f t="shared" si="9"/>
        <v>нд</v>
      </c>
      <c r="K71" s="11" t="s">
        <v>114</v>
      </c>
      <c r="L71" s="11" t="s">
        <v>114</v>
      </c>
      <c r="M71" s="11" t="s">
        <v>114</v>
      </c>
      <c r="N71" s="11" t="s">
        <v>114</v>
      </c>
      <c r="O71" s="11" t="s">
        <v>114</v>
      </c>
      <c r="P71" s="11" t="s">
        <v>114</v>
      </c>
      <c r="Q71" s="11" t="s">
        <v>114</v>
      </c>
      <c r="R71" s="11" t="s">
        <v>114</v>
      </c>
      <c r="S71" s="11" t="s">
        <v>114</v>
      </c>
      <c r="T71" s="11" t="s">
        <v>114</v>
      </c>
      <c r="U71" s="11" t="s">
        <v>114</v>
      </c>
      <c r="V71" s="11" t="s">
        <v>114</v>
      </c>
      <c r="W71" s="11" t="s">
        <v>114</v>
      </c>
      <c r="X71" s="11" t="s">
        <v>114</v>
      </c>
      <c r="Y71" s="11" t="s">
        <v>114</v>
      </c>
      <c r="Z71" s="13" t="s">
        <v>114</v>
      </c>
      <c r="AA71" s="13" t="s">
        <v>114</v>
      </c>
      <c r="AB71" s="13" t="s">
        <v>114</v>
      </c>
      <c r="AC71" s="13" t="str">
        <f t="shared" si="12"/>
        <v>нд</v>
      </c>
      <c r="AD71" s="13" t="s">
        <v>114</v>
      </c>
    </row>
    <row r="72" spans="1:30" s="12" customFormat="1" ht="91.9" customHeight="1" x14ac:dyDescent="0.25">
      <c r="A72" s="9" t="s">
        <v>86</v>
      </c>
      <c r="B72" s="10" t="s">
        <v>87</v>
      </c>
      <c r="C72" s="11" t="s">
        <v>114</v>
      </c>
      <c r="D72" s="18" t="s">
        <v>114</v>
      </c>
      <c r="E72" s="18" t="s">
        <v>114</v>
      </c>
      <c r="F72" s="11" t="s">
        <v>114</v>
      </c>
      <c r="G72" s="11" t="s">
        <v>114</v>
      </c>
      <c r="H72" s="11" t="s">
        <v>114</v>
      </c>
      <c r="I72" s="27" t="str">
        <f t="shared" si="11"/>
        <v>нд</v>
      </c>
      <c r="J72" s="27" t="str">
        <f t="shared" si="9"/>
        <v>нд</v>
      </c>
      <c r="K72" s="11" t="s">
        <v>114</v>
      </c>
      <c r="L72" s="11" t="s">
        <v>114</v>
      </c>
      <c r="M72" s="11" t="s">
        <v>114</v>
      </c>
      <c r="N72" s="11" t="s">
        <v>114</v>
      </c>
      <c r="O72" s="11" t="s">
        <v>114</v>
      </c>
      <c r="P72" s="11" t="s">
        <v>114</v>
      </c>
      <c r="Q72" s="11" t="s">
        <v>114</v>
      </c>
      <c r="R72" s="11" t="s">
        <v>114</v>
      </c>
      <c r="S72" s="11" t="s">
        <v>114</v>
      </c>
      <c r="T72" s="11" t="s">
        <v>114</v>
      </c>
      <c r="U72" s="11" t="s">
        <v>114</v>
      </c>
      <c r="V72" s="11" t="s">
        <v>114</v>
      </c>
      <c r="W72" s="11" t="s">
        <v>114</v>
      </c>
      <c r="X72" s="11" t="s">
        <v>114</v>
      </c>
      <c r="Y72" s="11" t="s">
        <v>114</v>
      </c>
      <c r="Z72" s="13" t="s">
        <v>114</v>
      </c>
      <c r="AA72" s="13" t="s">
        <v>114</v>
      </c>
      <c r="AB72" s="13" t="s">
        <v>114</v>
      </c>
      <c r="AC72" s="13" t="str">
        <f t="shared" si="12"/>
        <v>нд</v>
      </c>
      <c r="AD72" s="13" t="s">
        <v>114</v>
      </c>
    </row>
    <row r="73" spans="1:30" s="12" customFormat="1" ht="91.9" customHeight="1" x14ac:dyDescent="0.25">
      <c r="A73" s="9" t="s">
        <v>88</v>
      </c>
      <c r="B73" s="10" t="s">
        <v>89</v>
      </c>
      <c r="C73" s="11" t="s">
        <v>114</v>
      </c>
      <c r="D73" s="18" t="s">
        <v>114</v>
      </c>
      <c r="E73" s="18" t="s">
        <v>114</v>
      </c>
      <c r="F73" s="11" t="s">
        <v>114</v>
      </c>
      <c r="G73" s="11" t="s">
        <v>114</v>
      </c>
      <c r="H73" s="11" t="s">
        <v>114</v>
      </c>
      <c r="I73" s="27" t="str">
        <f t="shared" si="11"/>
        <v>нд</v>
      </c>
      <c r="J73" s="27" t="str">
        <f t="shared" si="9"/>
        <v>нд</v>
      </c>
      <c r="K73" s="11" t="s">
        <v>114</v>
      </c>
      <c r="L73" s="11" t="s">
        <v>114</v>
      </c>
      <c r="M73" s="11" t="s">
        <v>114</v>
      </c>
      <c r="N73" s="11" t="s">
        <v>114</v>
      </c>
      <c r="O73" s="11" t="s">
        <v>114</v>
      </c>
      <c r="P73" s="11" t="s">
        <v>114</v>
      </c>
      <c r="Q73" s="11" t="s">
        <v>114</v>
      </c>
      <c r="R73" s="11" t="s">
        <v>114</v>
      </c>
      <c r="S73" s="11" t="s">
        <v>114</v>
      </c>
      <c r="T73" s="11" t="s">
        <v>114</v>
      </c>
      <c r="U73" s="11" t="s">
        <v>114</v>
      </c>
      <c r="V73" s="11" t="s">
        <v>114</v>
      </c>
      <c r="W73" s="11" t="s">
        <v>114</v>
      </c>
      <c r="X73" s="11" t="s">
        <v>114</v>
      </c>
      <c r="Y73" s="11" t="s">
        <v>114</v>
      </c>
      <c r="Z73" s="13" t="s">
        <v>114</v>
      </c>
      <c r="AA73" s="13" t="s">
        <v>114</v>
      </c>
      <c r="AB73" s="13" t="s">
        <v>114</v>
      </c>
      <c r="AC73" s="13" t="str">
        <f t="shared" si="12"/>
        <v>нд</v>
      </c>
      <c r="AD73" s="13" t="s">
        <v>114</v>
      </c>
    </row>
    <row r="74" spans="1:30" s="12" customFormat="1" ht="91.9" customHeight="1" x14ac:dyDescent="0.25">
      <c r="A74" s="9" t="s">
        <v>90</v>
      </c>
      <c r="B74" s="10" t="s">
        <v>91</v>
      </c>
      <c r="C74" s="11" t="s">
        <v>114</v>
      </c>
      <c r="D74" s="18" t="s">
        <v>114</v>
      </c>
      <c r="E74" s="18" t="s">
        <v>114</v>
      </c>
      <c r="F74" s="11" t="s">
        <v>114</v>
      </c>
      <c r="G74" s="11" t="s">
        <v>114</v>
      </c>
      <c r="H74" s="11" t="s">
        <v>114</v>
      </c>
      <c r="I74" s="27" t="str">
        <f t="shared" si="11"/>
        <v>нд</v>
      </c>
      <c r="J74" s="27" t="str">
        <f t="shared" si="9"/>
        <v>нд</v>
      </c>
      <c r="K74" s="11" t="s">
        <v>114</v>
      </c>
      <c r="L74" s="11" t="s">
        <v>114</v>
      </c>
      <c r="M74" s="11" t="s">
        <v>114</v>
      </c>
      <c r="N74" s="11" t="s">
        <v>114</v>
      </c>
      <c r="O74" s="11" t="s">
        <v>114</v>
      </c>
      <c r="P74" s="11" t="s">
        <v>114</v>
      </c>
      <c r="Q74" s="11" t="s">
        <v>114</v>
      </c>
      <c r="R74" s="11" t="s">
        <v>114</v>
      </c>
      <c r="S74" s="11" t="s">
        <v>114</v>
      </c>
      <c r="T74" s="11" t="s">
        <v>114</v>
      </c>
      <c r="U74" s="11" t="s">
        <v>114</v>
      </c>
      <c r="V74" s="11" t="s">
        <v>114</v>
      </c>
      <c r="W74" s="11" t="s">
        <v>114</v>
      </c>
      <c r="X74" s="11" t="s">
        <v>114</v>
      </c>
      <c r="Y74" s="11" t="s">
        <v>114</v>
      </c>
      <c r="Z74" s="13" t="s">
        <v>114</v>
      </c>
      <c r="AA74" s="13" t="s">
        <v>114</v>
      </c>
      <c r="AB74" s="13" t="s">
        <v>114</v>
      </c>
      <c r="AC74" s="13" t="str">
        <f t="shared" si="12"/>
        <v>нд</v>
      </c>
      <c r="AD74" s="13" t="s">
        <v>114</v>
      </c>
    </row>
    <row r="75" spans="1:30" s="12" customFormat="1" ht="91.9" customHeight="1" x14ac:dyDescent="0.25">
      <c r="A75" s="9" t="s">
        <v>92</v>
      </c>
      <c r="B75" s="10" t="s">
        <v>93</v>
      </c>
      <c r="C75" s="11" t="s">
        <v>114</v>
      </c>
      <c r="D75" s="18" t="s">
        <v>114</v>
      </c>
      <c r="E75" s="18" t="s">
        <v>114</v>
      </c>
      <c r="F75" s="11" t="s">
        <v>114</v>
      </c>
      <c r="G75" s="11" t="s">
        <v>114</v>
      </c>
      <c r="H75" s="11" t="s">
        <v>114</v>
      </c>
      <c r="I75" s="27" t="str">
        <f t="shared" si="11"/>
        <v>нд</v>
      </c>
      <c r="J75" s="27" t="str">
        <f t="shared" si="9"/>
        <v>нд</v>
      </c>
      <c r="K75" s="11" t="s">
        <v>114</v>
      </c>
      <c r="L75" s="11" t="s">
        <v>114</v>
      </c>
      <c r="M75" s="11" t="s">
        <v>114</v>
      </c>
      <c r="N75" s="11" t="s">
        <v>114</v>
      </c>
      <c r="O75" s="11" t="s">
        <v>114</v>
      </c>
      <c r="P75" s="11" t="s">
        <v>114</v>
      </c>
      <c r="Q75" s="11" t="s">
        <v>114</v>
      </c>
      <c r="R75" s="11" t="s">
        <v>114</v>
      </c>
      <c r="S75" s="11" t="s">
        <v>114</v>
      </c>
      <c r="T75" s="11" t="s">
        <v>114</v>
      </c>
      <c r="U75" s="11" t="s">
        <v>114</v>
      </c>
      <c r="V75" s="11" t="s">
        <v>114</v>
      </c>
      <c r="W75" s="11" t="s">
        <v>114</v>
      </c>
      <c r="X75" s="11" t="s">
        <v>114</v>
      </c>
      <c r="Y75" s="11" t="s">
        <v>114</v>
      </c>
      <c r="Z75" s="13" t="s">
        <v>114</v>
      </c>
      <c r="AA75" s="13" t="s">
        <v>114</v>
      </c>
      <c r="AB75" s="13" t="s">
        <v>114</v>
      </c>
      <c r="AC75" s="13" t="str">
        <f t="shared" si="12"/>
        <v>нд</v>
      </c>
      <c r="AD75" s="13" t="s">
        <v>114</v>
      </c>
    </row>
    <row r="76" spans="1:30" s="12" customFormat="1" ht="91.9" customHeight="1" x14ac:dyDescent="0.25">
      <c r="A76" s="9" t="s">
        <v>94</v>
      </c>
      <c r="B76" s="10" t="s">
        <v>95</v>
      </c>
      <c r="C76" s="11" t="s">
        <v>114</v>
      </c>
      <c r="D76" s="18" t="s">
        <v>114</v>
      </c>
      <c r="E76" s="18" t="s">
        <v>114</v>
      </c>
      <c r="F76" s="11" t="s">
        <v>114</v>
      </c>
      <c r="G76" s="11" t="s">
        <v>114</v>
      </c>
      <c r="H76" s="11" t="s">
        <v>114</v>
      </c>
      <c r="I76" s="27" t="str">
        <f t="shared" si="11"/>
        <v>нд</v>
      </c>
      <c r="J76" s="27" t="str">
        <f t="shared" si="9"/>
        <v>нд</v>
      </c>
      <c r="K76" s="11" t="s">
        <v>114</v>
      </c>
      <c r="L76" s="11" t="s">
        <v>114</v>
      </c>
      <c r="M76" s="11" t="s">
        <v>114</v>
      </c>
      <c r="N76" s="11" t="s">
        <v>114</v>
      </c>
      <c r="O76" s="11" t="s">
        <v>114</v>
      </c>
      <c r="P76" s="11" t="s">
        <v>114</v>
      </c>
      <c r="Q76" s="11" t="s">
        <v>114</v>
      </c>
      <c r="R76" s="11" t="s">
        <v>114</v>
      </c>
      <c r="S76" s="11" t="s">
        <v>114</v>
      </c>
      <c r="T76" s="11" t="s">
        <v>114</v>
      </c>
      <c r="U76" s="11" t="s">
        <v>114</v>
      </c>
      <c r="V76" s="11" t="s">
        <v>114</v>
      </c>
      <c r="W76" s="11" t="s">
        <v>114</v>
      </c>
      <c r="X76" s="11" t="s">
        <v>114</v>
      </c>
      <c r="Y76" s="11" t="s">
        <v>114</v>
      </c>
      <c r="Z76" s="13" t="s">
        <v>114</v>
      </c>
      <c r="AA76" s="13" t="s">
        <v>114</v>
      </c>
      <c r="AB76" s="13" t="s">
        <v>114</v>
      </c>
      <c r="AC76" s="13" t="str">
        <f t="shared" si="12"/>
        <v>нд</v>
      </c>
      <c r="AD76" s="13" t="s">
        <v>114</v>
      </c>
    </row>
    <row r="77" spans="1:30" s="12" customFormat="1" ht="91.9" customHeight="1" x14ac:dyDescent="0.25">
      <c r="A77" s="9" t="s">
        <v>96</v>
      </c>
      <c r="B77" s="10" t="s">
        <v>97</v>
      </c>
      <c r="C77" s="11" t="s">
        <v>114</v>
      </c>
      <c r="D77" s="18" t="s">
        <v>114</v>
      </c>
      <c r="E77" s="18" t="s">
        <v>114</v>
      </c>
      <c r="F77" s="11" t="s">
        <v>114</v>
      </c>
      <c r="G77" s="11" t="s">
        <v>114</v>
      </c>
      <c r="H77" s="11" t="s">
        <v>114</v>
      </c>
      <c r="I77" s="27" t="str">
        <f t="shared" si="11"/>
        <v>нд</v>
      </c>
      <c r="J77" s="27" t="str">
        <f t="shared" si="9"/>
        <v>нд</v>
      </c>
      <c r="K77" s="11" t="s">
        <v>114</v>
      </c>
      <c r="L77" s="11" t="s">
        <v>114</v>
      </c>
      <c r="M77" s="11" t="s">
        <v>114</v>
      </c>
      <c r="N77" s="11" t="s">
        <v>114</v>
      </c>
      <c r="O77" s="11" t="s">
        <v>114</v>
      </c>
      <c r="P77" s="11" t="s">
        <v>114</v>
      </c>
      <c r="Q77" s="11" t="s">
        <v>114</v>
      </c>
      <c r="R77" s="11" t="s">
        <v>114</v>
      </c>
      <c r="S77" s="11" t="s">
        <v>114</v>
      </c>
      <c r="T77" s="11" t="s">
        <v>114</v>
      </c>
      <c r="U77" s="11" t="s">
        <v>114</v>
      </c>
      <c r="V77" s="11" t="s">
        <v>114</v>
      </c>
      <c r="W77" s="11" t="s">
        <v>114</v>
      </c>
      <c r="X77" s="11" t="s">
        <v>114</v>
      </c>
      <c r="Y77" s="11" t="s">
        <v>114</v>
      </c>
      <c r="Z77" s="13" t="s">
        <v>114</v>
      </c>
      <c r="AA77" s="13" t="s">
        <v>114</v>
      </c>
      <c r="AB77" s="13" t="s">
        <v>114</v>
      </c>
      <c r="AC77" s="13" t="str">
        <f t="shared" si="12"/>
        <v>нд</v>
      </c>
      <c r="AD77" s="13" t="s">
        <v>114</v>
      </c>
    </row>
    <row r="78" spans="1:30" s="12" customFormat="1" ht="91.9" customHeight="1" x14ac:dyDescent="0.25">
      <c r="A78" s="9" t="s">
        <v>98</v>
      </c>
      <c r="B78" s="10" t="s">
        <v>99</v>
      </c>
      <c r="C78" s="11" t="s">
        <v>114</v>
      </c>
      <c r="D78" s="18" t="s">
        <v>114</v>
      </c>
      <c r="E78" s="18" t="s">
        <v>114</v>
      </c>
      <c r="F78" s="11" t="s">
        <v>114</v>
      </c>
      <c r="G78" s="11" t="s">
        <v>114</v>
      </c>
      <c r="H78" s="11" t="s">
        <v>114</v>
      </c>
      <c r="I78" s="27" t="str">
        <f t="shared" si="11"/>
        <v>нд</v>
      </c>
      <c r="J78" s="27" t="str">
        <f t="shared" si="9"/>
        <v>нд</v>
      </c>
      <c r="K78" s="11" t="s">
        <v>114</v>
      </c>
      <c r="L78" s="11" t="s">
        <v>114</v>
      </c>
      <c r="M78" s="11" t="s">
        <v>114</v>
      </c>
      <c r="N78" s="11" t="s">
        <v>114</v>
      </c>
      <c r="O78" s="11" t="s">
        <v>114</v>
      </c>
      <c r="P78" s="11" t="s">
        <v>114</v>
      </c>
      <c r="Q78" s="11" t="s">
        <v>114</v>
      </c>
      <c r="R78" s="11" t="s">
        <v>114</v>
      </c>
      <c r="S78" s="11" t="s">
        <v>114</v>
      </c>
      <c r="T78" s="11" t="s">
        <v>114</v>
      </c>
      <c r="U78" s="11" t="s">
        <v>114</v>
      </c>
      <c r="V78" s="11" t="s">
        <v>114</v>
      </c>
      <c r="W78" s="11" t="s">
        <v>114</v>
      </c>
      <c r="X78" s="11" t="s">
        <v>114</v>
      </c>
      <c r="Y78" s="11" t="s">
        <v>114</v>
      </c>
      <c r="Z78" s="13" t="s">
        <v>114</v>
      </c>
      <c r="AA78" s="13" t="s">
        <v>114</v>
      </c>
      <c r="AB78" s="13" t="s">
        <v>114</v>
      </c>
      <c r="AC78" s="13" t="str">
        <f t="shared" si="12"/>
        <v>нд</v>
      </c>
      <c r="AD78" s="13" t="s">
        <v>114</v>
      </c>
    </row>
    <row r="79" spans="1:30" s="12" customFormat="1" ht="91.9" customHeight="1" x14ac:dyDescent="0.25">
      <c r="A79" s="9" t="s">
        <v>100</v>
      </c>
      <c r="B79" s="10" t="s">
        <v>101</v>
      </c>
      <c r="C79" s="11" t="s">
        <v>114</v>
      </c>
      <c r="D79" s="18" t="s">
        <v>114</v>
      </c>
      <c r="E79" s="18" t="s">
        <v>114</v>
      </c>
      <c r="F79" s="11" t="s">
        <v>114</v>
      </c>
      <c r="G79" s="11" t="s">
        <v>114</v>
      </c>
      <c r="H79" s="11" t="s">
        <v>114</v>
      </c>
      <c r="I79" s="27" t="str">
        <f t="shared" si="11"/>
        <v>нд</v>
      </c>
      <c r="J79" s="27" t="str">
        <f t="shared" si="9"/>
        <v>нд</v>
      </c>
      <c r="K79" s="11" t="s">
        <v>114</v>
      </c>
      <c r="L79" s="11" t="s">
        <v>114</v>
      </c>
      <c r="M79" s="11" t="s">
        <v>114</v>
      </c>
      <c r="N79" s="11" t="s">
        <v>114</v>
      </c>
      <c r="O79" s="11" t="s">
        <v>114</v>
      </c>
      <c r="P79" s="11" t="s">
        <v>114</v>
      </c>
      <c r="Q79" s="11" t="s">
        <v>114</v>
      </c>
      <c r="R79" s="11" t="s">
        <v>114</v>
      </c>
      <c r="S79" s="11" t="s">
        <v>114</v>
      </c>
      <c r="T79" s="11" t="s">
        <v>114</v>
      </c>
      <c r="U79" s="11" t="s">
        <v>114</v>
      </c>
      <c r="V79" s="11" t="s">
        <v>114</v>
      </c>
      <c r="W79" s="11" t="s">
        <v>114</v>
      </c>
      <c r="X79" s="11" t="s">
        <v>114</v>
      </c>
      <c r="Y79" s="11" t="s">
        <v>114</v>
      </c>
      <c r="Z79" s="13" t="s">
        <v>114</v>
      </c>
      <c r="AA79" s="13" t="s">
        <v>114</v>
      </c>
      <c r="AB79" s="13" t="s">
        <v>114</v>
      </c>
      <c r="AC79" s="13" t="str">
        <f t="shared" si="12"/>
        <v>нд</v>
      </c>
      <c r="AD79" s="13" t="s">
        <v>114</v>
      </c>
    </row>
    <row r="80" spans="1:30" s="12" customFormat="1" ht="91.9" customHeight="1" x14ac:dyDescent="0.25">
      <c r="A80" s="9" t="s">
        <v>102</v>
      </c>
      <c r="B80" s="10" t="s">
        <v>103</v>
      </c>
      <c r="C80" s="11" t="s">
        <v>114</v>
      </c>
      <c r="D80" s="18" t="s">
        <v>114</v>
      </c>
      <c r="E80" s="18" t="s">
        <v>114</v>
      </c>
      <c r="F80" s="11" t="s">
        <v>114</v>
      </c>
      <c r="G80" s="11" t="s">
        <v>114</v>
      </c>
      <c r="H80" s="11" t="s">
        <v>114</v>
      </c>
      <c r="I80" s="27" t="str">
        <f t="shared" si="11"/>
        <v>нд</v>
      </c>
      <c r="J80" s="27" t="str">
        <f t="shared" si="9"/>
        <v>нд</v>
      </c>
      <c r="K80" s="11" t="s">
        <v>114</v>
      </c>
      <c r="L80" s="11" t="s">
        <v>114</v>
      </c>
      <c r="M80" s="11" t="s">
        <v>114</v>
      </c>
      <c r="N80" s="11" t="s">
        <v>114</v>
      </c>
      <c r="O80" s="11" t="s">
        <v>114</v>
      </c>
      <c r="P80" s="11" t="s">
        <v>114</v>
      </c>
      <c r="Q80" s="11" t="s">
        <v>114</v>
      </c>
      <c r="R80" s="11" t="s">
        <v>114</v>
      </c>
      <c r="S80" s="11" t="s">
        <v>114</v>
      </c>
      <c r="T80" s="11" t="s">
        <v>114</v>
      </c>
      <c r="U80" s="11" t="s">
        <v>114</v>
      </c>
      <c r="V80" s="11" t="s">
        <v>114</v>
      </c>
      <c r="W80" s="11" t="s">
        <v>114</v>
      </c>
      <c r="X80" s="11" t="s">
        <v>114</v>
      </c>
      <c r="Y80" s="11" t="s">
        <v>114</v>
      </c>
      <c r="Z80" s="13" t="s">
        <v>114</v>
      </c>
      <c r="AA80" s="13" t="s">
        <v>114</v>
      </c>
      <c r="AB80" s="13" t="s">
        <v>114</v>
      </c>
      <c r="AC80" s="13" t="str">
        <f t="shared" si="12"/>
        <v>нд</v>
      </c>
      <c r="AD80" s="13" t="s">
        <v>114</v>
      </c>
    </row>
    <row r="81" spans="1:30" s="12" customFormat="1" ht="91.9" customHeight="1" x14ac:dyDescent="0.25">
      <c r="A81" s="9" t="s">
        <v>104</v>
      </c>
      <c r="B81" s="10" t="s">
        <v>105</v>
      </c>
      <c r="C81" s="11" t="s">
        <v>114</v>
      </c>
      <c r="D81" s="18" t="s">
        <v>114</v>
      </c>
      <c r="E81" s="18" t="s">
        <v>114</v>
      </c>
      <c r="F81" s="11" t="s">
        <v>114</v>
      </c>
      <c r="G81" s="11" t="s">
        <v>114</v>
      </c>
      <c r="H81" s="11" t="s">
        <v>114</v>
      </c>
      <c r="I81" s="27" t="str">
        <f t="shared" si="11"/>
        <v>нд</v>
      </c>
      <c r="J81" s="27" t="str">
        <f t="shared" si="9"/>
        <v>нд</v>
      </c>
      <c r="K81" s="11" t="s">
        <v>114</v>
      </c>
      <c r="L81" s="11" t="s">
        <v>114</v>
      </c>
      <c r="M81" s="11" t="s">
        <v>114</v>
      </c>
      <c r="N81" s="11" t="s">
        <v>114</v>
      </c>
      <c r="O81" s="11" t="s">
        <v>114</v>
      </c>
      <c r="P81" s="11" t="s">
        <v>114</v>
      </c>
      <c r="Q81" s="11" t="s">
        <v>114</v>
      </c>
      <c r="R81" s="11" t="s">
        <v>114</v>
      </c>
      <c r="S81" s="11" t="s">
        <v>114</v>
      </c>
      <c r="T81" s="11" t="s">
        <v>114</v>
      </c>
      <c r="U81" s="11" t="s">
        <v>114</v>
      </c>
      <c r="V81" s="11" t="s">
        <v>114</v>
      </c>
      <c r="W81" s="11" t="s">
        <v>114</v>
      </c>
      <c r="X81" s="11" t="s">
        <v>114</v>
      </c>
      <c r="Y81" s="11" t="s">
        <v>114</v>
      </c>
      <c r="Z81" s="13" t="s">
        <v>114</v>
      </c>
      <c r="AA81" s="13" t="s">
        <v>114</v>
      </c>
      <c r="AB81" s="13" t="s">
        <v>114</v>
      </c>
      <c r="AC81" s="13" t="str">
        <f t="shared" si="12"/>
        <v>нд</v>
      </c>
      <c r="AD81" s="13" t="s">
        <v>114</v>
      </c>
    </row>
    <row r="82" spans="1:30" s="12" customFormat="1" ht="91.9" customHeight="1" x14ac:dyDescent="0.25">
      <c r="A82" s="9" t="s">
        <v>106</v>
      </c>
      <c r="B82" s="10" t="s">
        <v>107</v>
      </c>
      <c r="C82" s="11" t="s">
        <v>114</v>
      </c>
      <c r="D82" s="18" t="s">
        <v>114</v>
      </c>
      <c r="E82" s="18" t="s">
        <v>114</v>
      </c>
      <c r="F82" s="11" t="s">
        <v>114</v>
      </c>
      <c r="G82" s="11" t="s">
        <v>114</v>
      </c>
      <c r="H82" s="11" t="s">
        <v>114</v>
      </c>
      <c r="I82" s="27" t="str">
        <f t="shared" si="11"/>
        <v>нд</v>
      </c>
      <c r="J82" s="27" t="str">
        <f t="shared" si="9"/>
        <v>нд</v>
      </c>
      <c r="K82" s="11" t="s">
        <v>114</v>
      </c>
      <c r="L82" s="11" t="s">
        <v>114</v>
      </c>
      <c r="M82" s="11" t="s">
        <v>114</v>
      </c>
      <c r="N82" s="11" t="s">
        <v>114</v>
      </c>
      <c r="O82" s="11" t="s">
        <v>114</v>
      </c>
      <c r="P82" s="11" t="s">
        <v>114</v>
      </c>
      <c r="Q82" s="11" t="s">
        <v>114</v>
      </c>
      <c r="R82" s="11" t="s">
        <v>114</v>
      </c>
      <c r="S82" s="11" t="s">
        <v>114</v>
      </c>
      <c r="T82" s="11" t="s">
        <v>114</v>
      </c>
      <c r="U82" s="11" t="s">
        <v>114</v>
      </c>
      <c r="V82" s="11" t="s">
        <v>114</v>
      </c>
      <c r="W82" s="11" t="s">
        <v>114</v>
      </c>
      <c r="X82" s="11" t="s">
        <v>114</v>
      </c>
      <c r="Y82" s="11" t="s">
        <v>114</v>
      </c>
      <c r="Z82" s="13" t="s">
        <v>114</v>
      </c>
      <c r="AA82" s="13" t="s">
        <v>114</v>
      </c>
      <c r="AB82" s="13" t="s">
        <v>114</v>
      </c>
      <c r="AC82" s="13" t="str">
        <f t="shared" si="12"/>
        <v>нд</v>
      </c>
      <c r="AD82" s="13" t="s">
        <v>114</v>
      </c>
    </row>
    <row r="83" spans="1:30" s="12" customFormat="1" ht="91.9" customHeight="1" x14ac:dyDescent="0.25">
      <c r="A83" s="9" t="s">
        <v>108</v>
      </c>
      <c r="B83" s="10" t="s">
        <v>109</v>
      </c>
      <c r="C83" s="11" t="s">
        <v>114</v>
      </c>
      <c r="D83" s="18" t="s">
        <v>114</v>
      </c>
      <c r="E83" s="18" t="s">
        <v>114</v>
      </c>
      <c r="F83" s="11" t="s">
        <v>114</v>
      </c>
      <c r="G83" s="11" t="s">
        <v>114</v>
      </c>
      <c r="H83" s="11" t="s">
        <v>114</v>
      </c>
      <c r="I83" s="27" t="str">
        <f t="shared" si="11"/>
        <v>нд</v>
      </c>
      <c r="J83" s="27" t="str">
        <f t="shared" si="9"/>
        <v>нд</v>
      </c>
      <c r="K83" s="11" t="s">
        <v>114</v>
      </c>
      <c r="L83" s="11" t="s">
        <v>114</v>
      </c>
      <c r="M83" s="11" t="s">
        <v>114</v>
      </c>
      <c r="N83" s="11" t="s">
        <v>114</v>
      </c>
      <c r="O83" s="11" t="s">
        <v>114</v>
      </c>
      <c r="P83" s="11" t="s">
        <v>114</v>
      </c>
      <c r="Q83" s="11" t="s">
        <v>114</v>
      </c>
      <c r="R83" s="11" t="s">
        <v>114</v>
      </c>
      <c r="S83" s="11" t="s">
        <v>114</v>
      </c>
      <c r="T83" s="11" t="s">
        <v>114</v>
      </c>
      <c r="U83" s="11" t="s">
        <v>114</v>
      </c>
      <c r="V83" s="11" t="s">
        <v>114</v>
      </c>
      <c r="W83" s="11" t="s">
        <v>114</v>
      </c>
      <c r="X83" s="11" t="s">
        <v>114</v>
      </c>
      <c r="Y83" s="11" t="s">
        <v>114</v>
      </c>
      <c r="Z83" s="13" t="s">
        <v>114</v>
      </c>
      <c r="AA83" s="13" t="s">
        <v>114</v>
      </c>
      <c r="AB83" s="13" t="s">
        <v>114</v>
      </c>
      <c r="AC83" s="13" t="str">
        <f t="shared" si="12"/>
        <v>нд</v>
      </c>
      <c r="AD83" s="13" t="s">
        <v>114</v>
      </c>
    </row>
    <row r="84" spans="1:30" s="12" customFormat="1" ht="91.9" customHeight="1" x14ac:dyDescent="0.25">
      <c r="A84" s="9" t="s">
        <v>110</v>
      </c>
      <c r="B84" s="10" t="s">
        <v>111</v>
      </c>
      <c r="C84" s="11" t="s">
        <v>114</v>
      </c>
      <c r="D84" s="18" t="s">
        <v>114</v>
      </c>
      <c r="E84" s="18" t="s">
        <v>114</v>
      </c>
      <c r="F84" s="11" t="s">
        <v>114</v>
      </c>
      <c r="G84" s="11" t="s">
        <v>114</v>
      </c>
      <c r="H84" s="11" t="s">
        <v>114</v>
      </c>
      <c r="I84" s="27" t="str">
        <f t="shared" si="11"/>
        <v>нд</v>
      </c>
      <c r="J84" s="27" t="str">
        <f t="shared" si="9"/>
        <v>нд</v>
      </c>
      <c r="K84" s="11" t="s">
        <v>114</v>
      </c>
      <c r="L84" s="11" t="s">
        <v>114</v>
      </c>
      <c r="M84" s="11" t="s">
        <v>114</v>
      </c>
      <c r="N84" s="11" t="s">
        <v>114</v>
      </c>
      <c r="O84" s="11" t="s">
        <v>114</v>
      </c>
      <c r="P84" s="11" t="s">
        <v>114</v>
      </c>
      <c r="Q84" s="11" t="s">
        <v>114</v>
      </c>
      <c r="R84" s="11" t="s">
        <v>114</v>
      </c>
      <c r="S84" s="11" t="s">
        <v>114</v>
      </c>
      <c r="T84" s="11" t="s">
        <v>114</v>
      </c>
      <c r="U84" s="11" t="s">
        <v>114</v>
      </c>
      <c r="V84" s="11" t="s">
        <v>114</v>
      </c>
      <c r="W84" s="11" t="s">
        <v>114</v>
      </c>
      <c r="X84" s="11" t="s">
        <v>114</v>
      </c>
      <c r="Y84" s="11" t="s">
        <v>114</v>
      </c>
      <c r="Z84" s="13" t="s">
        <v>114</v>
      </c>
      <c r="AA84" s="13" t="s">
        <v>114</v>
      </c>
      <c r="AB84" s="13" t="s">
        <v>114</v>
      </c>
      <c r="AC84" s="13" t="str">
        <f t="shared" si="12"/>
        <v>нд</v>
      </c>
      <c r="AD84" s="13" t="s">
        <v>114</v>
      </c>
    </row>
    <row r="85" spans="1:30" s="15" customFormat="1" ht="91.9" customHeight="1" x14ac:dyDescent="0.25">
      <c r="A85" s="14" t="s">
        <v>112</v>
      </c>
      <c r="B85" s="10" t="s">
        <v>113</v>
      </c>
      <c r="C85" s="11" t="s">
        <v>42</v>
      </c>
      <c r="D85" s="18" t="s">
        <v>114</v>
      </c>
      <c r="E85" s="18" t="s">
        <v>114</v>
      </c>
      <c r="F85" s="11" t="s">
        <v>114</v>
      </c>
      <c r="G85" s="11" t="s">
        <v>114</v>
      </c>
      <c r="H85" s="11" t="s">
        <v>114</v>
      </c>
      <c r="I85" s="27">
        <f t="shared" si="11"/>
        <v>1.7</v>
      </c>
      <c r="J85" s="27">
        <f t="shared" si="9"/>
        <v>1.7</v>
      </c>
      <c r="K85" s="11" t="s">
        <v>114</v>
      </c>
      <c r="L85" s="11" t="s">
        <v>114</v>
      </c>
      <c r="M85" s="11" t="s">
        <v>114</v>
      </c>
      <c r="N85" s="11" t="s">
        <v>114</v>
      </c>
      <c r="O85" s="11" t="s">
        <v>114</v>
      </c>
      <c r="P85" s="11" t="s">
        <v>114</v>
      </c>
      <c r="Q85" s="11" t="s">
        <v>114</v>
      </c>
      <c r="R85" s="11" t="s">
        <v>114</v>
      </c>
      <c r="S85" s="11" t="s">
        <v>114</v>
      </c>
      <c r="T85" s="11" t="s">
        <v>114</v>
      </c>
      <c r="U85" s="11">
        <f>SUM(U86:U86)</f>
        <v>1.7</v>
      </c>
      <c r="V85" s="11" t="s">
        <v>114</v>
      </c>
      <c r="W85" s="11" t="s">
        <v>114</v>
      </c>
      <c r="X85" s="11">
        <f>SUM(X86:X86)</f>
        <v>1.7</v>
      </c>
      <c r="Y85" s="11" t="s">
        <v>114</v>
      </c>
      <c r="Z85" s="11">
        <f>SUM(Z86:Z86)</f>
        <v>1.7</v>
      </c>
      <c r="AA85" s="13" t="s">
        <v>114</v>
      </c>
      <c r="AB85" s="13" t="s">
        <v>114</v>
      </c>
      <c r="AC85" s="13">
        <f t="shared" si="12"/>
        <v>1.7</v>
      </c>
      <c r="AD85" s="13" t="s">
        <v>114</v>
      </c>
    </row>
    <row r="86" spans="1:30" s="12" customFormat="1" ht="91.9" customHeight="1" x14ac:dyDescent="0.25">
      <c r="A86" s="9" t="s">
        <v>17</v>
      </c>
      <c r="B86" s="10" t="s">
        <v>165</v>
      </c>
      <c r="C86" s="11" t="s">
        <v>166</v>
      </c>
      <c r="D86" s="18">
        <v>2019</v>
      </c>
      <c r="E86" s="18">
        <v>2019</v>
      </c>
      <c r="F86" s="11" t="s">
        <v>114</v>
      </c>
      <c r="G86" s="11" t="s">
        <v>114</v>
      </c>
      <c r="H86" s="11" t="s">
        <v>114</v>
      </c>
      <c r="I86" s="27">
        <f t="shared" si="11"/>
        <v>1.7</v>
      </c>
      <c r="J86" s="27">
        <f t="shared" si="9"/>
        <v>1.7</v>
      </c>
      <c r="K86" s="11" t="s">
        <v>114</v>
      </c>
      <c r="L86" s="11" t="s">
        <v>114</v>
      </c>
      <c r="M86" s="11" t="s">
        <v>114</v>
      </c>
      <c r="N86" s="11" t="s">
        <v>114</v>
      </c>
      <c r="O86" s="11" t="s">
        <v>114</v>
      </c>
      <c r="P86" s="11" t="s">
        <v>114</v>
      </c>
      <c r="Q86" s="11" t="s">
        <v>114</v>
      </c>
      <c r="R86" s="11" t="s">
        <v>114</v>
      </c>
      <c r="S86" s="11" t="s">
        <v>114</v>
      </c>
      <c r="T86" s="11" t="s">
        <v>114</v>
      </c>
      <c r="U86" s="11">
        <v>1.7</v>
      </c>
      <c r="V86" s="11" t="s">
        <v>114</v>
      </c>
      <c r="W86" s="11" t="s">
        <v>114</v>
      </c>
      <c r="X86" s="11">
        <v>1.7</v>
      </c>
      <c r="Y86" s="11" t="s">
        <v>114</v>
      </c>
      <c r="Z86" s="13">
        <f>X86</f>
        <v>1.7</v>
      </c>
      <c r="AA86" s="13" t="s">
        <v>114</v>
      </c>
      <c r="AB86" s="13" t="s">
        <v>114</v>
      </c>
      <c r="AC86" s="13">
        <f t="shared" si="12"/>
        <v>1.7</v>
      </c>
      <c r="AD86" s="13" t="s">
        <v>114</v>
      </c>
    </row>
    <row r="88" spans="1:30" ht="37.5" customHeight="1" x14ac:dyDescent="0.25">
      <c r="C88" s="148"/>
      <c r="D88" s="148"/>
      <c r="E88" s="148"/>
      <c r="F88" s="148"/>
      <c r="G88" s="148"/>
      <c r="H88" s="148"/>
    </row>
  </sheetData>
  <mergeCells count="30">
    <mergeCell ref="C88:H88"/>
    <mergeCell ref="F13:H13"/>
    <mergeCell ref="K13:O13"/>
    <mergeCell ref="P13:T13"/>
    <mergeCell ref="F12:H12"/>
    <mergeCell ref="K65:K66"/>
    <mergeCell ref="N65:N66"/>
    <mergeCell ref="P65:P66"/>
    <mergeCell ref="S65:S66"/>
    <mergeCell ref="I12:I13"/>
    <mergeCell ref="J12:J13"/>
    <mergeCell ref="D6:H6"/>
    <mergeCell ref="D10:H10"/>
    <mergeCell ref="D9:H9"/>
    <mergeCell ref="A12:A14"/>
    <mergeCell ref="B12:B14"/>
    <mergeCell ref="E12:E13"/>
    <mergeCell ref="C12:C14"/>
    <mergeCell ref="D12:D14"/>
    <mergeCell ref="B7:Z7"/>
    <mergeCell ref="U13:Y13"/>
    <mergeCell ref="Z65:Z66"/>
    <mergeCell ref="AC65:AC66"/>
    <mergeCell ref="I65:I66"/>
    <mergeCell ref="J65:J66"/>
    <mergeCell ref="D8:H8"/>
    <mergeCell ref="Z13:AD13"/>
    <mergeCell ref="K12:AD12"/>
    <mergeCell ref="U65:U66"/>
    <mergeCell ref="X65:X66"/>
  </mergeCells>
  <pageMargins left="0" right="0" top="0" bottom="0" header="0" footer="0"/>
  <pageSetup paperSize="8" scale="14" fitToHeight="6" orientation="landscape" r:id="rId1"/>
  <rowBreaks count="1" manualBreakCount="1">
    <brk id="6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2"/>
  <sheetViews>
    <sheetView view="pageBreakPreview" zoomScale="55" zoomScaleNormal="100" zoomScaleSheetLayoutView="55" workbookViewId="0">
      <selection activeCell="A3" sqref="A3"/>
    </sheetView>
  </sheetViews>
  <sheetFormatPr defaultRowHeight="15" x14ac:dyDescent="0.25"/>
  <cols>
    <col min="1" max="1" width="12.42578125" style="52" customWidth="1"/>
    <col min="2" max="2" width="65.140625" style="52" customWidth="1"/>
    <col min="3" max="3" width="29.5703125" style="52" customWidth="1"/>
    <col min="4" max="4" width="12.28515625" style="52" customWidth="1"/>
    <col min="5" max="5" width="12.5703125" style="52" customWidth="1"/>
    <col min="6" max="14" width="16.28515625" style="52" customWidth="1"/>
    <col min="15" max="17" width="0" style="52" hidden="1" customWidth="1"/>
    <col min="18" max="18" width="16.28515625" style="52" customWidth="1"/>
    <col min="19" max="16384" width="9.140625" style="52"/>
  </cols>
  <sheetData>
    <row r="1" spans="1:22" ht="15.75" x14ac:dyDescent="0.25">
      <c r="R1" s="30" t="s">
        <v>195</v>
      </c>
    </row>
    <row r="2" spans="1:22" ht="15.75" x14ac:dyDescent="0.25">
      <c r="R2" s="31" t="s">
        <v>176</v>
      </c>
    </row>
    <row r="3" spans="1:22" ht="15.75" x14ac:dyDescent="0.25">
      <c r="R3" s="31" t="s">
        <v>177</v>
      </c>
    </row>
    <row r="4" spans="1:22" ht="15.75" x14ac:dyDescent="0.25">
      <c r="B4" s="53"/>
      <c r="C4" s="54"/>
      <c r="D4" s="71" t="s">
        <v>115</v>
      </c>
      <c r="E4" s="71"/>
      <c r="F4" s="71"/>
      <c r="G4" s="71"/>
      <c r="H4" s="71"/>
      <c r="I4" s="54"/>
      <c r="J4" s="54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4"/>
    </row>
    <row r="5" spans="1:22" ht="15.75" x14ac:dyDescent="0.25">
      <c r="B5" s="164" t="s">
        <v>194</v>
      </c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55"/>
      <c r="N5" s="55"/>
      <c r="O5" s="55"/>
      <c r="P5" s="55"/>
      <c r="Q5" s="55"/>
      <c r="R5" s="55"/>
      <c r="S5" s="55"/>
      <c r="T5" s="55"/>
      <c r="U5" s="55"/>
      <c r="V5" s="55"/>
    </row>
    <row r="6" spans="1:22" ht="15.75" x14ac:dyDescent="0.25">
      <c r="B6" s="56"/>
      <c r="C6" s="57"/>
      <c r="D6" s="55"/>
      <c r="E6" s="55"/>
      <c r="F6" s="55"/>
      <c r="G6" s="55"/>
      <c r="H6" s="55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</row>
    <row r="7" spans="1:22" ht="15.75" x14ac:dyDescent="0.25">
      <c r="B7" s="56"/>
      <c r="C7" s="57"/>
      <c r="D7" s="72" t="s">
        <v>127</v>
      </c>
      <c r="E7" s="72"/>
      <c r="F7" s="72"/>
      <c r="G7" s="72"/>
      <c r="H7" s="72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</row>
    <row r="8" spans="1:22" ht="15.75" x14ac:dyDescent="0.25">
      <c r="B8" s="56"/>
      <c r="C8" s="57"/>
      <c r="D8" s="55" t="s">
        <v>8</v>
      </c>
      <c r="E8" s="55"/>
      <c r="F8" s="55"/>
      <c r="G8" s="55"/>
      <c r="H8" s="55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</row>
    <row r="10" spans="1:22" ht="47.25" customHeight="1" x14ac:dyDescent="0.25">
      <c r="A10" s="173" t="s">
        <v>180</v>
      </c>
      <c r="B10" s="173" t="s">
        <v>181</v>
      </c>
      <c r="C10" s="173" t="s">
        <v>0</v>
      </c>
      <c r="D10" s="173" t="s">
        <v>182</v>
      </c>
      <c r="E10" s="173" t="s">
        <v>183</v>
      </c>
      <c r="F10" s="174" t="s">
        <v>184</v>
      </c>
      <c r="G10" s="158" t="s">
        <v>198</v>
      </c>
      <c r="H10" s="159"/>
      <c r="I10" s="159"/>
      <c r="J10" s="159"/>
      <c r="K10" s="160"/>
      <c r="L10" s="158" t="s">
        <v>199</v>
      </c>
      <c r="M10" s="160"/>
      <c r="N10" s="159" t="s">
        <v>196</v>
      </c>
      <c r="O10" s="159"/>
      <c r="P10" s="159"/>
      <c r="Q10" s="159"/>
      <c r="R10" s="160"/>
    </row>
    <row r="11" spans="1:22" ht="15.75" customHeight="1" x14ac:dyDescent="0.25">
      <c r="A11" s="173"/>
      <c r="B11" s="173"/>
      <c r="C11" s="173"/>
      <c r="D11" s="173"/>
      <c r="E11" s="173"/>
      <c r="F11" s="174"/>
      <c r="G11" s="161"/>
      <c r="H11" s="162"/>
      <c r="I11" s="162"/>
      <c r="J11" s="162"/>
      <c r="K11" s="163"/>
      <c r="L11" s="161"/>
      <c r="M11" s="163"/>
      <c r="N11" s="162"/>
      <c r="O11" s="162"/>
      <c r="P11" s="162"/>
      <c r="Q11" s="162"/>
      <c r="R11" s="163"/>
    </row>
    <row r="12" spans="1:22" ht="34.5" customHeight="1" x14ac:dyDescent="0.25">
      <c r="A12" s="173"/>
      <c r="B12" s="173"/>
      <c r="C12" s="173"/>
      <c r="D12" s="173"/>
      <c r="E12" s="173"/>
      <c r="F12" s="174"/>
      <c r="G12" s="153" t="s">
        <v>1</v>
      </c>
      <c r="H12" s="154"/>
      <c r="I12" s="154"/>
      <c r="J12" s="154"/>
      <c r="K12" s="155"/>
      <c r="L12" s="156" t="s">
        <v>185</v>
      </c>
      <c r="M12" s="157"/>
      <c r="N12" s="58" t="s">
        <v>197</v>
      </c>
      <c r="O12" s="58"/>
      <c r="P12" s="58"/>
      <c r="Q12" s="58"/>
      <c r="R12" s="151" t="s">
        <v>172</v>
      </c>
    </row>
    <row r="13" spans="1:22" ht="117.75" customHeight="1" x14ac:dyDescent="0.25">
      <c r="A13" s="173"/>
      <c r="B13" s="173"/>
      <c r="C13" s="173"/>
      <c r="D13" s="173"/>
      <c r="E13" s="59" t="s">
        <v>1</v>
      </c>
      <c r="F13" s="58" t="s">
        <v>1</v>
      </c>
      <c r="G13" s="73" t="s">
        <v>186</v>
      </c>
      <c r="H13" s="73" t="s">
        <v>187</v>
      </c>
      <c r="I13" s="73" t="s">
        <v>188</v>
      </c>
      <c r="J13" s="73" t="s">
        <v>189</v>
      </c>
      <c r="K13" s="73" t="s">
        <v>190</v>
      </c>
      <c r="L13" s="74" t="s">
        <v>191</v>
      </c>
      <c r="M13" s="73" t="s">
        <v>192</v>
      </c>
      <c r="N13" s="60" t="s">
        <v>193</v>
      </c>
      <c r="O13" s="60"/>
      <c r="P13" s="60"/>
      <c r="Q13" s="60"/>
      <c r="R13" s="152"/>
    </row>
    <row r="14" spans="1:22" ht="15.75" x14ac:dyDescent="0.25">
      <c r="A14" s="58">
        <v>1</v>
      </c>
      <c r="B14" s="58">
        <v>2</v>
      </c>
      <c r="C14" s="58">
        <v>3</v>
      </c>
      <c r="D14" s="58">
        <v>4</v>
      </c>
      <c r="E14" s="58">
        <v>5</v>
      </c>
      <c r="F14" s="58">
        <v>6</v>
      </c>
      <c r="G14" s="58">
        <v>7</v>
      </c>
      <c r="H14" s="58">
        <v>8</v>
      </c>
      <c r="I14" s="58">
        <v>9</v>
      </c>
      <c r="J14" s="58">
        <v>10</v>
      </c>
      <c r="K14" s="58">
        <v>11</v>
      </c>
      <c r="L14" s="58">
        <v>12</v>
      </c>
      <c r="M14" s="58">
        <v>13</v>
      </c>
      <c r="N14" s="61">
        <v>43479</v>
      </c>
      <c r="O14" s="61"/>
      <c r="P14" s="61"/>
      <c r="Q14" s="61"/>
      <c r="R14" s="61">
        <v>43510</v>
      </c>
    </row>
    <row r="15" spans="1:22" ht="15.75" x14ac:dyDescent="0.25">
      <c r="A15" s="62" t="s">
        <v>27</v>
      </c>
      <c r="B15" s="63" t="s">
        <v>28</v>
      </c>
      <c r="C15" s="48" t="s">
        <v>42</v>
      </c>
      <c r="D15" s="48" t="s">
        <v>114</v>
      </c>
      <c r="E15" s="48" t="s">
        <v>114</v>
      </c>
      <c r="F15" s="49">
        <f>R15</f>
        <v>5.2263099999999998</v>
      </c>
      <c r="G15" s="50">
        <f>SUM(H15:K15)</f>
        <v>5.2263099999999971</v>
      </c>
      <c r="H15" s="50" t="s">
        <v>114</v>
      </c>
      <c r="I15" s="50">
        <f>I17</f>
        <v>3.8096433333333302</v>
      </c>
      <c r="J15" s="50">
        <f>J21</f>
        <v>1.4166666666666667</v>
      </c>
      <c r="K15" s="50" t="s">
        <v>114</v>
      </c>
      <c r="L15" s="49" t="s">
        <v>114</v>
      </c>
      <c r="M15" s="49">
        <f>N15</f>
        <v>5.2263099999999998</v>
      </c>
      <c r="N15" s="49">
        <v>5.2263099999999998</v>
      </c>
      <c r="O15" s="49"/>
      <c r="P15" s="49"/>
      <c r="Q15" s="49"/>
      <c r="R15" s="50">
        <f>SUM(N15:Q15)</f>
        <v>5.2263099999999998</v>
      </c>
    </row>
    <row r="16" spans="1:22" ht="15.75" x14ac:dyDescent="0.25">
      <c r="A16" s="62" t="s">
        <v>29</v>
      </c>
      <c r="B16" s="63" t="s">
        <v>30</v>
      </c>
      <c r="C16" s="48" t="s">
        <v>42</v>
      </c>
      <c r="D16" s="48" t="s">
        <v>114</v>
      </c>
      <c r="E16" s="48" t="s">
        <v>114</v>
      </c>
      <c r="F16" s="49" t="str">
        <f>R16</f>
        <v>нд</v>
      </c>
      <c r="G16" s="49" t="s">
        <v>114</v>
      </c>
      <c r="H16" s="50" t="str">
        <f>H23</f>
        <v>нд</v>
      </c>
      <c r="I16" s="50" t="str">
        <f>I23</f>
        <v>нд</v>
      </c>
      <c r="J16" s="50" t="s">
        <v>114</v>
      </c>
      <c r="K16" s="50" t="s">
        <v>114</v>
      </c>
      <c r="L16" s="49" t="s">
        <v>114</v>
      </c>
      <c r="M16" s="49" t="str">
        <f t="shared" ref="M16:M44" si="0">N16</f>
        <v>нд</v>
      </c>
      <c r="N16" s="48" t="s">
        <v>114</v>
      </c>
      <c r="O16" s="48" t="s">
        <v>114</v>
      </c>
      <c r="P16" s="48" t="s">
        <v>114</v>
      </c>
      <c r="Q16" s="48" t="s">
        <v>114</v>
      </c>
      <c r="R16" s="48" t="s">
        <v>114</v>
      </c>
    </row>
    <row r="17" spans="1:18" ht="31.5" x14ac:dyDescent="0.25">
      <c r="A17" s="62" t="s">
        <v>31</v>
      </c>
      <c r="B17" s="63" t="s">
        <v>32</v>
      </c>
      <c r="C17" s="48" t="s">
        <v>42</v>
      </c>
      <c r="D17" s="48" t="s">
        <v>114</v>
      </c>
      <c r="E17" s="48" t="s">
        <v>114</v>
      </c>
      <c r="F17" s="49">
        <f t="shared" ref="F17:F26" si="1">R17</f>
        <v>3.8096433333333302</v>
      </c>
      <c r="G17" s="50">
        <f>SUM(H17:K17)</f>
        <v>3.8096433333333302</v>
      </c>
      <c r="H17" s="49" t="str">
        <f>H50</f>
        <v>нд</v>
      </c>
      <c r="I17" s="49">
        <f>I50</f>
        <v>3.8096433333333302</v>
      </c>
      <c r="J17" s="49" t="s">
        <v>114</v>
      </c>
      <c r="K17" s="49" t="s">
        <v>114</v>
      </c>
      <c r="L17" s="49" t="s">
        <v>114</v>
      </c>
      <c r="M17" s="49">
        <f t="shared" si="0"/>
        <v>3.8096433333333302</v>
      </c>
      <c r="N17" s="49">
        <f t="shared" ref="N17" si="2">N50</f>
        <v>3.8096433333333302</v>
      </c>
      <c r="O17" s="49"/>
      <c r="P17" s="49"/>
      <c r="Q17" s="49"/>
      <c r="R17" s="50">
        <f>SUM(N17:Q17)</f>
        <v>3.8096433333333302</v>
      </c>
    </row>
    <row r="18" spans="1:18" ht="47.25" x14ac:dyDescent="0.25">
      <c r="A18" s="62" t="s">
        <v>33</v>
      </c>
      <c r="B18" s="63" t="s">
        <v>34</v>
      </c>
      <c r="C18" s="48" t="s">
        <v>114</v>
      </c>
      <c r="D18" s="48" t="s">
        <v>114</v>
      </c>
      <c r="E18" s="48" t="s">
        <v>114</v>
      </c>
      <c r="F18" s="48" t="str">
        <f t="shared" si="1"/>
        <v>нд</v>
      </c>
      <c r="G18" s="50" t="str">
        <f t="shared" ref="G18:G20" si="3">F18</f>
        <v>нд</v>
      </c>
      <c r="H18" s="48" t="s">
        <v>114</v>
      </c>
      <c r="I18" s="48" t="s">
        <v>114</v>
      </c>
      <c r="J18" s="48" t="s">
        <v>114</v>
      </c>
      <c r="K18" s="48" t="s">
        <v>114</v>
      </c>
      <c r="L18" s="51" t="s">
        <v>114</v>
      </c>
      <c r="M18" s="49" t="str">
        <f t="shared" si="0"/>
        <v>нд</v>
      </c>
      <c r="N18" s="49" t="s">
        <v>114</v>
      </c>
      <c r="O18" s="49"/>
      <c r="P18" s="49"/>
      <c r="Q18" s="49"/>
      <c r="R18" s="48" t="s">
        <v>114</v>
      </c>
    </row>
    <row r="19" spans="1:18" ht="31.5" x14ac:dyDescent="0.25">
      <c r="A19" s="62" t="s">
        <v>35</v>
      </c>
      <c r="B19" s="63" t="s">
        <v>36</v>
      </c>
      <c r="C19" s="48" t="s">
        <v>114</v>
      </c>
      <c r="D19" s="48" t="s">
        <v>114</v>
      </c>
      <c r="E19" s="48" t="s">
        <v>114</v>
      </c>
      <c r="F19" s="48" t="str">
        <f t="shared" si="1"/>
        <v>нд</v>
      </c>
      <c r="G19" s="50" t="str">
        <f t="shared" si="3"/>
        <v>нд</v>
      </c>
      <c r="H19" s="48" t="s">
        <v>114</v>
      </c>
      <c r="I19" s="48" t="s">
        <v>114</v>
      </c>
      <c r="J19" s="48" t="s">
        <v>114</v>
      </c>
      <c r="K19" s="48" t="s">
        <v>114</v>
      </c>
      <c r="L19" s="51" t="s">
        <v>114</v>
      </c>
      <c r="M19" s="49" t="str">
        <f t="shared" si="0"/>
        <v>нд</v>
      </c>
      <c r="N19" s="49" t="s">
        <v>114</v>
      </c>
      <c r="O19" s="49"/>
      <c r="P19" s="49"/>
      <c r="Q19" s="49"/>
      <c r="R19" s="48" t="s">
        <v>114</v>
      </c>
    </row>
    <row r="20" spans="1:18" ht="31.5" x14ac:dyDescent="0.25">
      <c r="A20" s="62" t="s">
        <v>37</v>
      </c>
      <c r="B20" s="63" t="s">
        <v>38</v>
      </c>
      <c r="C20" s="48" t="s">
        <v>114</v>
      </c>
      <c r="D20" s="48" t="s">
        <v>114</v>
      </c>
      <c r="E20" s="48" t="s">
        <v>114</v>
      </c>
      <c r="F20" s="48" t="str">
        <f t="shared" si="1"/>
        <v>нд</v>
      </c>
      <c r="G20" s="50" t="str">
        <f t="shared" si="3"/>
        <v>нд</v>
      </c>
      <c r="H20" s="48" t="s">
        <v>114</v>
      </c>
      <c r="I20" s="48" t="s">
        <v>114</v>
      </c>
      <c r="J20" s="48" t="s">
        <v>114</v>
      </c>
      <c r="K20" s="48" t="s">
        <v>114</v>
      </c>
      <c r="L20" s="51" t="s">
        <v>114</v>
      </c>
      <c r="M20" s="49" t="str">
        <f t="shared" si="0"/>
        <v>нд</v>
      </c>
      <c r="N20" s="49" t="s">
        <v>114</v>
      </c>
      <c r="O20" s="49"/>
      <c r="P20" s="49"/>
      <c r="Q20" s="49"/>
      <c r="R20" s="48" t="s">
        <v>114</v>
      </c>
    </row>
    <row r="21" spans="1:18" ht="15.75" x14ac:dyDescent="0.25">
      <c r="A21" s="62" t="s">
        <v>39</v>
      </c>
      <c r="B21" s="63" t="s">
        <v>40</v>
      </c>
      <c r="C21" s="48" t="s">
        <v>42</v>
      </c>
      <c r="D21" s="48" t="s">
        <v>114</v>
      </c>
      <c r="E21" s="48" t="s">
        <v>114</v>
      </c>
      <c r="F21" s="49">
        <f t="shared" si="1"/>
        <v>1.4166666666666667</v>
      </c>
      <c r="G21" s="50">
        <f>SUM(H21:K21)</f>
        <v>1.4166666666666667</v>
      </c>
      <c r="H21" s="48" t="s">
        <v>114</v>
      </c>
      <c r="I21" s="48" t="s">
        <v>114</v>
      </c>
      <c r="J21" s="49">
        <f>J71</f>
        <v>1.4166666666666667</v>
      </c>
      <c r="K21" s="49" t="str">
        <f>K71</f>
        <v>нд</v>
      </c>
      <c r="L21" s="49" t="s">
        <v>114</v>
      </c>
      <c r="M21" s="49">
        <f t="shared" si="0"/>
        <v>1.4166666666666667</v>
      </c>
      <c r="N21" s="49">
        <v>1.4166666666666667</v>
      </c>
      <c r="O21" s="49"/>
      <c r="P21" s="49"/>
      <c r="Q21" s="49"/>
      <c r="R21" s="50">
        <f>SUM(N21:Q21)</f>
        <v>1.4166666666666667</v>
      </c>
    </row>
    <row r="22" spans="1:18" ht="15.75" x14ac:dyDescent="0.25">
      <c r="A22" s="62" t="s">
        <v>41</v>
      </c>
      <c r="B22" s="63" t="s">
        <v>171</v>
      </c>
      <c r="C22" s="48" t="s">
        <v>114</v>
      </c>
      <c r="D22" s="48" t="s">
        <v>114</v>
      </c>
      <c r="E22" s="48" t="s">
        <v>114</v>
      </c>
      <c r="F22" s="49">
        <f>F15</f>
        <v>5.2263099999999998</v>
      </c>
      <c r="G22" s="50">
        <f>G15</f>
        <v>5.2263099999999971</v>
      </c>
      <c r="H22" s="50" t="str">
        <f>H15</f>
        <v>нд</v>
      </c>
      <c r="I22" s="50">
        <f>I15</f>
        <v>3.8096433333333302</v>
      </c>
      <c r="J22" s="50" t="str">
        <f t="shared" ref="J22:K22" si="4">J23</f>
        <v>нд</v>
      </c>
      <c r="K22" s="50" t="str">
        <f t="shared" si="4"/>
        <v>нд</v>
      </c>
      <c r="L22" s="49" t="s">
        <v>114</v>
      </c>
      <c r="M22" s="49">
        <f t="shared" si="0"/>
        <v>5.2263099999999998</v>
      </c>
      <c r="N22" s="49">
        <f>N15</f>
        <v>5.2263099999999998</v>
      </c>
      <c r="O22" s="49"/>
      <c r="P22" s="49"/>
      <c r="Q22" s="49"/>
      <c r="R22" s="50">
        <f>SUM(N22:Q22)</f>
        <v>5.2263099999999998</v>
      </c>
    </row>
    <row r="23" spans="1:18" ht="15.75" x14ac:dyDescent="0.25">
      <c r="A23" s="62" t="s">
        <v>43</v>
      </c>
      <c r="B23" s="63" t="s">
        <v>44</v>
      </c>
      <c r="C23" s="48" t="s">
        <v>114</v>
      </c>
      <c r="D23" s="48" t="s">
        <v>114</v>
      </c>
      <c r="E23" s="48" t="s">
        <v>114</v>
      </c>
      <c r="F23" s="49">
        <f t="shared" si="1"/>
        <v>0</v>
      </c>
      <c r="G23" s="50" t="str">
        <f>G24</f>
        <v>нд</v>
      </c>
      <c r="H23" s="49" t="str">
        <f>H24</f>
        <v>нд</v>
      </c>
      <c r="I23" s="49" t="str">
        <f>I24</f>
        <v>нд</v>
      </c>
      <c r="J23" s="49" t="s">
        <v>114</v>
      </c>
      <c r="K23" s="49" t="s">
        <v>114</v>
      </c>
      <c r="L23" s="49" t="s">
        <v>114</v>
      </c>
      <c r="M23" s="49" t="str">
        <f t="shared" si="0"/>
        <v>нд</v>
      </c>
      <c r="N23" s="49" t="s">
        <v>114</v>
      </c>
      <c r="O23" s="49"/>
      <c r="P23" s="49"/>
      <c r="Q23" s="49"/>
      <c r="R23" s="50">
        <f>SUM(N23:Q23)</f>
        <v>0</v>
      </c>
    </row>
    <row r="24" spans="1:18" ht="31.5" x14ac:dyDescent="0.25">
      <c r="A24" s="62" t="s">
        <v>45</v>
      </c>
      <c r="B24" s="63" t="s">
        <v>46</v>
      </c>
      <c r="C24" s="48" t="s">
        <v>114</v>
      </c>
      <c r="D24" s="48" t="s">
        <v>114</v>
      </c>
      <c r="E24" s="48" t="s">
        <v>114</v>
      </c>
      <c r="F24" s="49" t="str">
        <f t="shared" si="1"/>
        <v>нд</v>
      </c>
      <c r="G24" s="50" t="str">
        <f>G27</f>
        <v>нд</v>
      </c>
      <c r="H24" s="50" t="str">
        <f>H27</f>
        <v>нд</v>
      </c>
      <c r="I24" s="50" t="str">
        <f>I27</f>
        <v>нд</v>
      </c>
      <c r="J24" s="49" t="s">
        <v>114</v>
      </c>
      <c r="K24" s="49" t="s">
        <v>114</v>
      </c>
      <c r="L24" s="49" t="s">
        <v>114</v>
      </c>
      <c r="M24" s="49" t="str">
        <f t="shared" si="0"/>
        <v>нд</v>
      </c>
      <c r="N24" s="49" t="s">
        <v>114</v>
      </c>
      <c r="O24" s="49"/>
      <c r="P24" s="49"/>
      <c r="Q24" s="49"/>
      <c r="R24" s="50" t="s">
        <v>114</v>
      </c>
    </row>
    <row r="25" spans="1:18" ht="47.25" x14ac:dyDescent="0.25">
      <c r="A25" s="62" t="s">
        <v>9</v>
      </c>
      <c r="B25" s="63" t="s">
        <v>47</v>
      </c>
      <c r="C25" s="48" t="s">
        <v>114</v>
      </c>
      <c r="D25" s="48" t="s">
        <v>114</v>
      </c>
      <c r="E25" s="48" t="s">
        <v>114</v>
      </c>
      <c r="F25" s="48" t="str">
        <f t="shared" si="1"/>
        <v>нд</v>
      </c>
      <c r="G25" s="48" t="str">
        <f>F25</f>
        <v>нд</v>
      </c>
      <c r="H25" s="48" t="s">
        <v>114</v>
      </c>
      <c r="I25" s="48" t="s">
        <v>114</v>
      </c>
      <c r="J25" s="48" t="s">
        <v>114</v>
      </c>
      <c r="K25" s="48" t="s">
        <v>114</v>
      </c>
      <c r="L25" s="51" t="s">
        <v>114</v>
      </c>
      <c r="M25" s="49" t="str">
        <f t="shared" si="0"/>
        <v>нд</v>
      </c>
      <c r="N25" s="49" t="s">
        <v>114</v>
      </c>
      <c r="O25" s="49"/>
      <c r="P25" s="49"/>
      <c r="Q25" s="49"/>
      <c r="R25" s="48" t="s">
        <v>114</v>
      </c>
    </row>
    <row r="26" spans="1:18" ht="47.25" x14ac:dyDescent="0.25">
      <c r="A26" s="62" t="s">
        <v>10</v>
      </c>
      <c r="B26" s="63" t="s">
        <v>48</v>
      </c>
      <c r="C26" s="48" t="s">
        <v>114</v>
      </c>
      <c r="D26" s="48" t="s">
        <v>114</v>
      </c>
      <c r="E26" s="48" t="s">
        <v>114</v>
      </c>
      <c r="F26" s="48" t="str">
        <f t="shared" si="1"/>
        <v>нд</v>
      </c>
      <c r="G26" s="48" t="str">
        <f t="shared" ref="G26:G70" si="5">F26</f>
        <v>нд</v>
      </c>
      <c r="H26" s="48" t="s">
        <v>114</v>
      </c>
      <c r="I26" s="48" t="s">
        <v>114</v>
      </c>
      <c r="J26" s="48" t="s">
        <v>114</v>
      </c>
      <c r="K26" s="48" t="s">
        <v>114</v>
      </c>
      <c r="L26" s="51" t="s">
        <v>114</v>
      </c>
      <c r="M26" s="49" t="str">
        <f t="shared" si="0"/>
        <v>нд</v>
      </c>
      <c r="N26" s="49" t="s">
        <v>114</v>
      </c>
      <c r="O26" s="49"/>
      <c r="P26" s="49"/>
      <c r="Q26" s="49"/>
      <c r="R26" s="48" t="s">
        <v>114</v>
      </c>
    </row>
    <row r="27" spans="1:18" ht="31.5" x14ac:dyDescent="0.25">
      <c r="A27" s="44" t="s">
        <v>159</v>
      </c>
      <c r="B27" s="45" t="s">
        <v>160</v>
      </c>
      <c r="C27" s="46" t="s">
        <v>42</v>
      </c>
      <c r="D27" s="47" t="s">
        <v>114</v>
      </c>
      <c r="E27" s="47" t="s">
        <v>114</v>
      </c>
      <c r="F27" s="50" t="s">
        <v>114</v>
      </c>
      <c r="G27" s="49" t="s">
        <v>114</v>
      </c>
      <c r="H27" s="50" t="str">
        <f>N27</f>
        <v>нд</v>
      </c>
      <c r="I27" s="49" t="s">
        <v>114</v>
      </c>
      <c r="J27" s="48" t="s">
        <v>114</v>
      </c>
      <c r="K27" s="48" t="s">
        <v>114</v>
      </c>
      <c r="L27" s="51" t="s">
        <v>114</v>
      </c>
      <c r="M27" s="49" t="str">
        <f t="shared" si="0"/>
        <v>нд</v>
      </c>
      <c r="N27" s="49" t="s">
        <v>114</v>
      </c>
      <c r="O27" s="49"/>
      <c r="P27" s="49"/>
      <c r="Q27" s="49"/>
      <c r="R27" s="50" t="s">
        <v>114</v>
      </c>
    </row>
    <row r="28" spans="1:18" ht="47.25" x14ac:dyDescent="0.25">
      <c r="A28" s="44" t="s">
        <v>159</v>
      </c>
      <c r="B28" s="45" t="s">
        <v>161</v>
      </c>
      <c r="C28" s="46" t="s">
        <v>163</v>
      </c>
      <c r="D28" s="47">
        <v>2017</v>
      </c>
      <c r="E28" s="47">
        <v>2019</v>
      </c>
      <c r="F28" s="48" t="s">
        <v>114</v>
      </c>
      <c r="G28" s="49" t="s">
        <v>114</v>
      </c>
      <c r="H28" s="50" t="str">
        <f>N28</f>
        <v>нд</v>
      </c>
      <c r="I28" s="49" t="s">
        <v>114</v>
      </c>
      <c r="J28" s="48" t="s">
        <v>114</v>
      </c>
      <c r="K28" s="48" t="s">
        <v>114</v>
      </c>
      <c r="L28" s="51" t="s">
        <v>114</v>
      </c>
      <c r="M28" s="49" t="str">
        <f t="shared" si="0"/>
        <v>нд</v>
      </c>
      <c r="N28" s="49" t="s">
        <v>114</v>
      </c>
      <c r="O28" s="49"/>
      <c r="P28" s="49"/>
      <c r="Q28" s="49"/>
      <c r="R28" s="50" t="s">
        <v>114</v>
      </c>
    </row>
    <row r="29" spans="1:18" ht="47.25" x14ac:dyDescent="0.25">
      <c r="A29" s="44" t="s">
        <v>159</v>
      </c>
      <c r="B29" s="45" t="s">
        <v>162</v>
      </c>
      <c r="C29" s="46" t="s">
        <v>164</v>
      </c>
      <c r="D29" s="47">
        <v>2017</v>
      </c>
      <c r="E29" s="47">
        <v>2019</v>
      </c>
      <c r="F29" s="48" t="s">
        <v>114</v>
      </c>
      <c r="G29" s="49" t="s">
        <v>114</v>
      </c>
      <c r="H29" s="50" t="str">
        <f>N29</f>
        <v>нд</v>
      </c>
      <c r="I29" s="49" t="s">
        <v>114</v>
      </c>
      <c r="J29" s="48" t="s">
        <v>114</v>
      </c>
      <c r="K29" s="48" t="s">
        <v>114</v>
      </c>
      <c r="L29" s="51" t="s">
        <v>114</v>
      </c>
      <c r="M29" s="49" t="str">
        <f t="shared" si="0"/>
        <v>нд</v>
      </c>
      <c r="N29" s="49" t="s">
        <v>114</v>
      </c>
      <c r="O29" s="49"/>
      <c r="P29" s="49"/>
      <c r="Q29" s="49"/>
      <c r="R29" s="50" t="s">
        <v>114</v>
      </c>
    </row>
    <row r="30" spans="1:18" ht="31.5" x14ac:dyDescent="0.25">
      <c r="A30" s="62" t="s">
        <v>49</v>
      </c>
      <c r="B30" s="63" t="s">
        <v>50</v>
      </c>
      <c r="C30" s="48" t="s">
        <v>114</v>
      </c>
      <c r="D30" s="48" t="s">
        <v>114</v>
      </c>
      <c r="E30" s="48" t="s">
        <v>114</v>
      </c>
      <c r="F30" s="48" t="s">
        <v>114</v>
      </c>
      <c r="G30" s="48" t="str">
        <f t="shared" si="5"/>
        <v>нд</v>
      </c>
      <c r="H30" s="48" t="s">
        <v>114</v>
      </c>
      <c r="I30" s="48" t="s">
        <v>114</v>
      </c>
      <c r="J30" s="48" t="s">
        <v>114</v>
      </c>
      <c r="K30" s="48" t="s">
        <v>114</v>
      </c>
      <c r="L30" s="51" t="s">
        <v>114</v>
      </c>
      <c r="M30" s="49" t="str">
        <f t="shared" si="0"/>
        <v>нд</v>
      </c>
      <c r="N30" s="49" t="s">
        <v>114</v>
      </c>
      <c r="O30" s="49"/>
      <c r="P30" s="49"/>
      <c r="Q30" s="49"/>
      <c r="R30" s="48" t="s">
        <v>114</v>
      </c>
    </row>
    <row r="31" spans="1:18" ht="47.25" x14ac:dyDescent="0.25">
      <c r="A31" s="62" t="s">
        <v>51</v>
      </c>
      <c r="B31" s="63" t="s">
        <v>52</v>
      </c>
      <c r="C31" s="48" t="s">
        <v>114</v>
      </c>
      <c r="D31" s="48" t="s">
        <v>114</v>
      </c>
      <c r="E31" s="48" t="s">
        <v>114</v>
      </c>
      <c r="F31" s="48" t="s">
        <v>114</v>
      </c>
      <c r="G31" s="48" t="str">
        <f t="shared" si="5"/>
        <v>нд</v>
      </c>
      <c r="H31" s="48" t="s">
        <v>114</v>
      </c>
      <c r="I31" s="48" t="s">
        <v>114</v>
      </c>
      <c r="J31" s="48" t="s">
        <v>114</v>
      </c>
      <c r="K31" s="48" t="s">
        <v>114</v>
      </c>
      <c r="L31" s="51" t="s">
        <v>114</v>
      </c>
      <c r="M31" s="49" t="str">
        <f t="shared" si="0"/>
        <v>нд</v>
      </c>
      <c r="N31" s="49" t="s">
        <v>114</v>
      </c>
      <c r="O31" s="49"/>
      <c r="P31" s="49"/>
      <c r="Q31" s="49"/>
      <c r="R31" s="48" t="s">
        <v>114</v>
      </c>
    </row>
    <row r="32" spans="1:18" ht="31.5" x14ac:dyDescent="0.25">
      <c r="A32" s="62" t="s">
        <v>53</v>
      </c>
      <c r="B32" s="63" t="s">
        <v>54</v>
      </c>
      <c r="C32" s="48" t="s">
        <v>114</v>
      </c>
      <c r="D32" s="48" t="s">
        <v>114</v>
      </c>
      <c r="E32" s="48" t="s">
        <v>114</v>
      </c>
      <c r="F32" s="48" t="s">
        <v>114</v>
      </c>
      <c r="G32" s="48" t="str">
        <f t="shared" si="5"/>
        <v>нд</v>
      </c>
      <c r="H32" s="48" t="s">
        <v>114</v>
      </c>
      <c r="I32" s="48" t="s">
        <v>114</v>
      </c>
      <c r="J32" s="48" t="s">
        <v>114</v>
      </c>
      <c r="K32" s="48" t="s">
        <v>114</v>
      </c>
      <c r="L32" s="51" t="s">
        <v>114</v>
      </c>
      <c r="M32" s="49" t="str">
        <f t="shared" si="0"/>
        <v>нд</v>
      </c>
      <c r="N32" s="49" t="s">
        <v>114</v>
      </c>
      <c r="O32" s="49"/>
      <c r="P32" s="49"/>
      <c r="Q32" s="49"/>
      <c r="R32" s="48" t="s">
        <v>114</v>
      </c>
    </row>
    <row r="33" spans="1:18" ht="31.5" x14ac:dyDescent="0.25">
      <c r="A33" s="62" t="s">
        <v>55</v>
      </c>
      <c r="B33" s="63" t="s">
        <v>56</v>
      </c>
      <c r="C33" s="48" t="s">
        <v>114</v>
      </c>
      <c r="D33" s="48" t="s">
        <v>114</v>
      </c>
      <c r="E33" s="48" t="s">
        <v>114</v>
      </c>
      <c r="F33" s="48" t="s">
        <v>114</v>
      </c>
      <c r="G33" s="64" t="str">
        <f t="shared" si="5"/>
        <v>нд</v>
      </c>
      <c r="H33" s="48" t="s">
        <v>114</v>
      </c>
      <c r="I33" s="51" t="s">
        <v>114</v>
      </c>
      <c r="J33" s="48" t="s">
        <v>114</v>
      </c>
      <c r="K33" s="48" t="s">
        <v>114</v>
      </c>
      <c r="L33" s="51" t="s">
        <v>114</v>
      </c>
      <c r="M33" s="49" t="str">
        <f t="shared" si="0"/>
        <v>нд</v>
      </c>
      <c r="N33" s="49" t="s">
        <v>114</v>
      </c>
      <c r="O33" s="49"/>
      <c r="P33" s="49"/>
      <c r="Q33" s="49"/>
      <c r="R33" s="48" t="s">
        <v>114</v>
      </c>
    </row>
    <row r="34" spans="1:18" ht="31.5" x14ac:dyDescent="0.25">
      <c r="A34" s="62" t="s">
        <v>11</v>
      </c>
      <c r="B34" s="63" t="s">
        <v>57</v>
      </c>
      <c r="C34" s="48" t="s">
        <v>114</v>
      </c>
      <c r="D34" s="48" t="s">
        <v>114</v>
      </c>
      <c r="E34" s="48" t="s">
        <v>114</v>
      </c>
      <c r="F34" s="48" t="s">
        <v>114</v>
      </c>
      <c r="G34" s="64" t="str">
        <f t="shared" si="5"/>
        <v>нд</v>
      </c>
      <c r="H34" s="48" t="s">
        <v>114</v>
      </c>
      <c r="I34" s="51" t="s">
        <v>114</v>
      </c>
      <c r="J34" s="48" t="s">
        <v>114</v>
      </c>
      <c r="K34" s="48" t="s">
        <v>114</v>
      </c>
      <c r="L34" s="51" t="s">
        <v>114</v>
      </c>
      <c r="M34" s="49" t="str">
        <f t="shared" si="0"/>
        <v>нд</v>
      </c>
      <c r="N34" s="49" t="s">
        <v>114</v>
      </c>
      <c r="O34" s="49"/>
      <c r="P34" s="49"/>
      <c r="Q34" s="49"/>
      <c r="R34" s="48" t="s">
        <v>114</v>
      </c>
    </row>
    <row r="35" spans="1:18" ht="63" x14ac:dyDescent="0.25">
      <c r="A35" s="62" t="s">
        <v>11</v>
      </c>
      <c r="B35" s="63" t="s">
        <v>58</v>
      </c>
      <c r="C35" s="48" t="s">
        <v>114</v>
      </c>
      <c r="D35" s="48" t="s">
        <v>114</v>
      </c>
      <c r="E35" s="48" t="s">
        <v>114</v>
      </c>
      <c r="F35" s="48" t="s">
        <v>114</v>
      </c>
      <c r="G35" s="64" t="str">
        <f t="shared" si="5"/>
        <v>нд</v>
      </c>
      <c r="H35" s="48" t="s">
        <v>114</v>
      </c>
      <c r="I35" s="51" t="s">
        <v>114</v>
      </c>
      <c r="J35" s="48" t="s">
        <v>114</v>
      </c>
      <c r="K35" s="48" t="s">
        <v>114</v>
      </c>
      <c r="L35" s="51" t="s">
        <v>114</v>
      </c>
      <c r="M35" s="49" t="str">
        <f t="shared" si="0"/>
        <v>нд</v>
      </c>
      <c r="N35" s="49" t="s">
        <v>114</v>
      </c>
      <c r="O35" s="49"/>
      <c r="P35" s="49"/>
      <c r="Q35" s="49"/>
      <c r="R35" s="48" t="s">
        <v>114</v>
      </c>
    </row>
    <row r="36" spans="1:18" ht="63" x14ac:dyDescent="0.25">
      <c r="A36" s="62" t="s">
        <v>11</v>
      </c>
      <c r="B36" s="63" t="s">
        <v>59</v>
      </c>
      <c r="C36" s="48" t="s">
        <v>114</v>
      </c>
      <c r="D36" s="48" t="s">
        <v>114</v>
      </c>
      <c r="E36" s="48" t="s">
        <v>114</v>
      </c>
      <c r="F36" s="48" t="s">
        <v>114</v>
      </c>
      <c r="G36" s="64" t="str">
        <f t="shared" si="5"/>
        <v>нд</v>
      </c>
      <c r="H36" s="48" t="s">
        <v>114</v>
      </c>
      <c r="I36" s="48" t="s">
        <v>114</v>
      </c>
      <c r="J36" s="48" t="s">
        <v>114</v>
      </c>
      <c r="K36" s="48" t="s">
        <v>114</v>
      </c>
      <c r="L36" s="51" t="s">
        <v>114</v>
      </c>
      <c r="M36" s="49" t="str">
        <f t="shared" si="0"/>
        <v>нд</v>
      </c>
      <c r="N36" s="49" t="s">
        <v>114</v>
      </c>
      <c r="O36" s="49"/>
      <c r="P36" s="49"/>
      <c r="Q36" s="49"/>
      <c r="R36" s="48" t="s">
        <v>114</v>
      </c>
    </row>
    <row r="37" spans="1:18" ht="63" x14ac:dyDescent="0.25">
      <c r="A37" s="62" t="s">
        <v>11</v>
      </c>
      <c r="B37" s="63" t="s">
        <v>60</v>
      </c>
      <c r="C37" s="48" t="s">
        <v>114</v>
      </c>
      <c r="D37" s="48" t="s">
        <v>114</v>
      </c>
      <c r="E37" s="48" t="s">
        <v>114</v>
      </c>
      <c r="F37" s="48" t="s">
        <v>114</v>
      </c>
      <c r="G37" s="64" t="str">
        <f t="shared" si="5"/>
        <v>нд</v>
      </c>
      <c r="H37" s="48" t="s">
        <v>114</v>
      </c>
      <c r="I37" s="48" t="s">
        <v>114</v>
      </c>
      <c r="J37" s="48" t="s">
        <v>114</v>
      </c>
      <c r="K37" s="48" t="s">
        <v>114</v>
      </c>
      <c r="L37" s="51" t="s">
        <v>114</v>
      </c>
      <c r="M37" s="49" t="str">
        <f t="shared" si="0"/>
        <v>нд</v>
      </c>
      <c r="N37" s="49" t="s">
        <v>114</v>
      </c>
      <c r="O37" s="49"/>
      <c r="P37" s="49"/>
      <c r="Q37" s="49"/>
      <c r="R37" s="48" t="s">
        <v>114</v>
      </c>
    </row>
    <row r="38" spans="1:18" ht="31.5" x14ac:dyDescent="0.25">
      <c r="A38" s="62" t="s">
        <v>12</v>
      </c>
      <c r="B38" s="63" t="s">
        <v>57</v>
      </c>
      <c r="C38" s="48" t="s">
        <v>114</v>
      </c>
      <c r="D38" s="48" t="s">
        <v>114</v>
      </c>
      <c r="E38" s="48" t="s">
        <v>114</v>
      </c>
      <c r="F38" s="48" t="s">
        <v>114</v>
      </c>
      <c r="G38" s="64" t="str">
        <f t="shared" si="5"/>
        <v>нд</v>
      </c>
      <c r="H38" s="48" t="s">
        <v>114</v>
      </c>
      <c r="I38" s="48" t="s">
        <v>114</v>
      </c>
      <c r="J38" s="48" t="s">
        <v>114</v>
      </c>
      <c r="K38" s="48" t="s">
        <v>114</v>
      </c>
      <c r="L38" s="51" t="s">
        <v>114</v>
      </c>
      <c r="M38" s="49" t="str">
        <f t="shared" si="0"/>
        <v>нд</v>
      </c>
      <c r="N38" s="49" t="s">
        <v>114</v>
      </c>
      <c r="O38" s="49"/>
      <c r="P38" s="49"/>
      <c r="Q38" s="49"/>
      <c r="R38" s="48" t="s">
        <v>114</v>
      </c>
    </row>
    <row r="39" spans="1:18" ht="63" x14ac:dyDescent="0.25">
      <c r="A39" s="62" t="s">
        <v>12</v>
      </c>
      <c r="B39" s="63" t="s">
        <v>58</v>
      </c>
      <c r="C39" s="48" t="s">
        <v>114</v>
      </c>
      <c r="D39" s="48" t="s">
        <v>114</v>
      </c>
      <c r="E39" s="48" t="s">
        <v>114</v>
      </c>
      <c r="F39" s="48" t="s">
        <v>114</v>
      </c>
      <c r="G39" s="64" t="str">
        <f t="shared" si="5"/>
        <v>нд</v>
      </c>
      <c r="H39" s="48" t="s">
        <v>114</v>
      </c>
      <c r="I39" s="48" t="s">
        <v>114</v>
      </c>
      <c r="J39" s="48" t="s">
        <v>114</v>
      </c>
      <c r="K39" s="48" t="s">
        <v>114</v>
      </c>
      <c r="L39" s="51" t="s">
        <v>114</v>
      </c>
      <c r="M39" s="49" t="str">
        <f t="shared" si="0"/>
        <v>нд</v>
      </c>
      <c r="N39" s="49" t="s">
        <v>114</v>
      </c>
      <c r="O39" s="49"/>
      <c r="P39" s="49"/>
      <c r="Q39" s="49"/>
      <c r="R39" s="48" t="s">
        <v>114</v>
      </c>
    </row>
    <row r="40" spans="1:18" ht="63" x14ac:dyDescent="0.25">
      <c r="A40" s="62" t="s">
        <v>12</v>
      </c>
      <c r="B40" s="63" t="s">
        <v>59</v>
      </c>
      <c r="C40" s="48" t="s">
        <v>114</v>
      </c>
      <c r="D40" s="48" t="s">
        <v>114</v>
      </c>
      <c r="E40" s="48" t="s">
        <v>114</v>
      </c>
      <c r="F40" s="48" t="s">
        <v>114</v>
      </c>
      <c r="G40" s="64" t="str">
        <f t="shared" si="5"/>
        <v>нд</v>
      </c>
      <c r="H40" s="48" t="s">
        <v>114</v>
      </c>
      <c r="I40" s="48" t="s">
        <v>114</v>
      </c>
      <c r="J40" s="48" t="s">
        <v>114</v>
      </c>
      <c r="K40" s="48" t="s">
        <v>114</v>
      </c>
      <c r="L40" s="51" t="s">
        <v>114</v>
      </c>
      <c r="M40" s="49" t="str">
        <f t="shared" si="0"/>
        <v>нд</v>
      </c>
      <c r="N40" s="49" t="s">
        <v>114</v>
      </c>
      <c r="O40" s="49"/>
      <c r="P40" s="49"/>
      <c r="Q40" s="49"/>
      <c r="R40" s="48" t="s">
        <v>114</v>
      </c>
    </row>
    <row r="41" spans="1:18" ht="63" x14ac:dyDescent="0.25">
      <c r="A41" s="62" t="s">
        <v>12</v>
      </c>
      <c r="B41" s="63" t="s">
        <v>61</v>
      </c>
      <c r="C41" s="48" t="s">
        <v>114</v>
      </c>
      <c r="D41" s="48" t="s">
        <v>114</v>
      </c>
      <c r="E41" s="48" t="s">
        <v>114</v>
      </c>
      <c r="F41" s="48" t="s">
        <v>114</v>
      </c>
      <c r="G41" s="64" t="str">
        <f t="shared" si="5"/>
        <v>нд</v>
      </c>
      <c r="H41" s="48" t="s">
        <v>114</v>
      </c>
      <c r="I41" s="48" t="s">
        <v>114</v>
      </c>
      <c r="J41" s="48" t="s">
        <v>114</v>
      </c>
      <c r="K41" s="48" t="s">
        <v>114</v>
      </c>
      <c r="L41" s="51" t="s">
        <v>114</v>
      </c>
      <c r="M41" s="49" t="str">
        <f t="shared" si="0"/>
        <v>нд</v>
      </c>
      <c r="N41" s="49" t="s">
        <v>114</v>
      </c>
      <c r="O41" s="49"/>
      <c r="P41" s="49"/>
      <c r="Q41" s="49"/>
      <c r="R41" s="48" t="s">
        <v>114</v>
      </c>
    </row>
    <row r="42" spans="1:18" ht="63" x14ac:dyDescent="0.25">
      <c r="A42" s="62" t="s">
        <v>62</v>
      </c>
      <c r="B42" s="63" t="s">
        <v>63</v>
      </c>
      <c r="C42" s="48" t="s">
        <v>114</v>
      </c>
      <c r="D42" s="48" t="s">
        <v>114</v>
      </c>
      <c r="E42" s="48" t="s">
        <v>114</v>
      </c>
      <c r="F42" s="49" t="s">
        <v>114</v>
      </c>
      <c r="G42" s="49" t="str">
        <f t="shared" si="5"/>
        <v>нд</v>
      </c>
      <c r="H42" s="48" t="s">
        <v>114</v>
      </c>
      <c r="I42" s="48" t="s">
        <v>114</v>
      </c>
      <c r="J42" s="48" t="s">
        <v>114</v>
      </c>
      <c r="K42" s="48" t="s">
        <v>114</v>
      </c>
      <c r="L42" s="51" t="s">
        <v>114</v>
      </c>
      <c r="M42" s="49" t="str">
        <f t="shared" si="0"/>
        <v>нд</v>
      </c>
      <c r="N42" s="49" t="s">
        <v>114</v>
      </c>
      <c r="O42" s="49"/>
      <c r="P42" s="49"/>
      <c r="Q42" s="49"/>
      <c r="R42" s="48" t="s">
        <v>114</v>
      </c>
    </row>
    <row r="43" spans="1:18" ht="47.25" x14ac:dyDescent="0.25">
      <c r="A43" s="62" t="s">
        <v>64</v>
      </c>
      <c r="B43" s="63" t="s">
        <v>65</v>
      </c>
      <c r="C43" s="48" t="s">
        <v>114</v>
      </c>
      <c r="D43" s="48" t="s">
        <v>114</v>
      </c>
      <c r="E43" s="48" t="s">
        <v>114</v>
      </c>
      <c r="F43" s="48" t="s">
        <v>114</v>
      </c>
      <c r="G43" s="49" t="str">
        <f t="shared" si="5"/>
        <v>нд</v>
      </c>
      <c r="H43" s="48" t="s">
        <v>114</v>
      </c>
      <c r="I43" s="48" t="s">
        <v>114</v>
      </c>
      <c r="J43" s="48" t="s">
        <v>114</v>
      </c>
      <c r="K43" s="48" t="s">
        <v>114</v>
      </c>
      <c r="L43" s="51" t="s">
        <v>114</v>
      </c>
      <c r="M43" s="49" t="str">
        <f t="shared" si="0"/>
        <v>нд</v>
      </c>
      <c r="N43" s="49" t="s">
        <v>114</v>
      </c>
      <c r="O43" s="49"/>
      <c r="P43" s="49"/>
      <c r="Q43" s="49"/>
      <c r="R43" s="48" t="s">
        <v>114</v>
      </c>
    </row>
    <row r="44" spans="1:18" ht="63" x14ac:dyDescent="0.25">
      <c r="A44" s="62" t="s">
        <v>66</v>
      </c>
      <c r="B44" s="63" t="s">
        <v>67</v>
      </c>
      <c r="C44" s="48" t="s">
        <v>114</v>
      </c>
      <c r="D44" s="48" t="s">
        <v>114</v>
      </c>
      <c r="E44" s="48" t="s">
        <v>114</v>
      </c>
      <c r="F44" s="49" t="s">
        <v>114</v>
      </c>
      <c r="G44" s="49" t="str">
        <f t="shared" si="5"/>
        <v>нд</v>
      </c>
      <c r="H44" s="48" t="s">
        <v>114</v>
      </c>
      <c r="I44" s="48" t="s">
        <v>114</v>
      </c>
      <c r="J44" s="48" t="s">
        <v>114</v>
      </c>
      <c r="K44" s="48" t="s">
        <v>114</v>
      </c>
      <c r="L44" s="51" t="s">
        <v>114</v>
      </c>
      <c r="M44" s="49" t="str">
        <f t="shared" si="0"/>
        <v>нд</v>
      </c>
      <c r="N44" s="49" t="s">
        <v>114</v>
      </c>
      <c r="O44" s="49"/>
      <c r="P44" s="49"/>
      <c r="Q44" s="49"/>
      <c r="R44" s="48" t="s">
        <v>114</v>
      </c>
    </row>
    <row r="45" spans="1:18" ht="31.5" x14ac:dyDescent="0.25">
      <c r="A45" s="62" t="s">
        <v>68</v>
      </c>
      <c r="B45" s="63" t="s">
        <v>69</v>
      </c>
      <c r="C45" s="48" t="s">
        <v>42</v>
      </c>
      <c r="D45" s="48" t="s">
        <v>114</v>
      </c>
      <c r="E45" s="48" t="s">
        <v>114</v>
      </c>
      <c r="F45" s="49">
        <f>F50</f>
        <v>3.8096433333333302</v>
      </c>
      <c r="G45" s="49">
        <f t="shared" ref="G45:Q45" si="6">G50</f>
        <v>3.8096433333333302</v>
      </c>
      <c r="H45" s="49" t="str">
        <f t="shared" si="6"/>
        <v>нд</v>
      </c>
      <c r="I45" s="49">
        <f t="shared" si="6"/>
        <v>3.8096433333333302</v>
      </c>
      <c r="J45" s="49" t="str">
        <f t="shared" si="6"/>
        <v>нд</v>
      </c>
      <c r="K45" s="49" t="str">
        <f t="shared" si="6"/>
        <v>нд</v>
      </c>
      <c r="L45" s="49" t="str">
        <f t="shared" si="6"/>
        <v>нд</v>
      </c>
      <c r="M45" s="49">
        <f t="shared" si="6"/>
        <v>3.8096433333333302</v>
      </c>
      <c r="N45" s="49">
        <f t="shared" si="6"/>
        <v>3.8096433333333302</v>
      </c>
      <c r="O45" s="49">
        <f t="shared" si="6"/>
        <v>0</v>
      </c>
      <c r="P45" s="49">
        <f t="shared" si="6"/>
        <v>0</v>
      </c>
      <c r="Q45" s="49">
        <f t="shared" si="6"/>
        <v>0</v>
      </c>
      <c r="R45" s="50">
        <f>SUM(N45:Q45)</f>
        <v>3.8096433333333302</v>
      </c>
    </row>
    <row r="46" spans="1:18" ht="47.25" x14ac:dyDescent="0.25">
      <c r="A46" s="62" t="s">
        <v>70</v>
      </c>
      <c r="B46" s="63" t="s">
        <v>71</v>
      </c>
      <c r="C46" s="48" t="s">
        <v>42</v>
      </c>
      <c r="D46" s="48" t="s">
        <v>114</v>
      </c>
      <c r="E46" s="48" t="s">
        <v>114</v>
      </c>
      <c r="F46" s="48" t="s">
        <v>114</v>
      </c>
      <c r="G46" s="64" t="str">
        <f t="shared" si="5"/>
        <v>нд</v>
      </c>
      <c r="H46" s="48" t="s">
        <v>114</v>
      </c>
      <c r="I46" s="48" t="s">
        <v>114</v>
      </c>
      <c r="J46" s="48" t="s">
        <v>114</v>
      </c>
      <c r="K46" s="48" t="s">
        <v>114</v>
      </c>
      <c r="L46" s="51" t="s">
        <v>114</v>
      </c>
      <c r="M46" s="49" t="str">
        <f t="shared" ref="M46:M51" si="7">N46</f>
        <v>нд</v>
      </c>
      <c r="N46" s="49" t="s">
        <v>114</v>
      </c>
      <c r="O46" s="49"/>
      <c r="P46" s="49"/>
      <c r="Q46" s="49"/>
      <c r="R46" s="49" t="s">
        <v>114</v>
      </c>
    </row>
    <row r="47" spans="1:18" ht="31.5" x14ac:dyDescent="0.25">
      <c r="A47" s="62" t="s">
        <v>13</v>
      </c>
      <c r="B47" s="63" t="s">
        <v>72</v>
      </c>
      <c r="C47" s="48" t="s">
        <v>42</v>
      </c>
      <c r="D47" s="48" t="s">
        <v>114</v>
      </c>
      <c r="E47" s="48" t="s">
        <v>114</v>
      </c>
      <c r="F47" s="48" t="s">
        <v>114</v>
      </c>
      <c r="G47" s="64" t="str">
        <f t="shared" si="5"/>
        <v>нд</v>
      </c>
      <c r="H47" s="48" t="s">
        <v>114</v>
      </c>
      <c r="I47" s="48" t="s">
        <v>114</v>
      </c>
      <c r="J47" s="48" t="s">
        <v>114</v>
      </c>
      <c r="K47" s="48" t="s">
        <v>114</v>
      </c>
      <c r="L47" s="51" t="s">
        <v>114</v>
      </c>
      <c r="M47" s="49" t="str">
        <f t="shared" si="7"/>
        <v>нд</v>
      </c>
      <c r="N47" s="49" t="s">
        <v>114</v>
      </c>
      <c r="O47" s="49"/>
      <c r="P47" s="49"/>
      <c r="Q47" s="49"/>
      <c r="R47" s="49" t="s">
        <v>114</v>
      </c>
    </row>
    <row r="48" spans="1:18" ht="47.25" x14ac:dyDescent="0.25">
      <c r="A48" s="62" t="s">
        <v>14</v>
      </c>
      <c r="B48" s="63" t="s">
        <v>73</v>
      </c>
      <c r="C48" s="48" t="s">
        <v>42</v>
      </c>
      <c r="D48" s="48" t="s">
        <v>114</v>
      </c>
      <c r="E48" s="48" t="s">
        <v>114</v>
      </c>
      <c r="F48" s="48" t="s">
        <v>114</v>
      </c>
      <c r="G48" s="64" t="str">
        <f t="shared" si="5"/>
        <v>нд</v>
      </c>
      <c r="H48" s="48" t="s">
        <v>114</v>
      </c>
      <c r="I48" s="48" t="s">
        <v>114</v>
      </c>
      <c r="J48" s="48" t="s">
        <v>114</v>
      </c>
      <c r="K48" s="48" t="s">
        <v>114</v>
      </c>
      <c r="L48" s="51" t="s">
        <v>114</v>
      </c>
      <c r="M48" s="49" t="str">
        <f t="shared" si="7"/>
        <v>нд</v>
      </c>
      <c r="N48" s="49" t="s">
        <v>114</v>
      </c>
      <c r="O48" s="49"/>
      <c r="P48" s="49"/>
      <c r="Q48" s="49"/>
      <c r="R48" s="49" t="s">
        <v>114</v>
      </c>
    </row>
    <row r="49" spans="1:18" ht="31.5" x14ac:dyDescent="0.25">
      <c r="A49" s="62" t="s">
        <v>74</v>
      </c>
      <c r="B49" s="63" t="s">
        <v>75</v>
      </c>
      <c r="C49" s="48" t="s">
        <v>42</v>
      </c>
      <c r="D49" s="48" t="s">
        <v>114</v>
      </c>
      <c r="E49" s="48" t="s">
        <v>114</v>
      </c>
      <c r="F49" s="48" t="s">
        <v>114</v>
      </c>
      <c r="G49" s="64" t="str">
        <f t="shared" si="5"/>
        <v>нд</v>
      </c>
      <c r="H49" s="48" t="s">
        <v>114</v>
      </c>
      <c r="I49" s="48" t="s">
        <v>114</v>
      </c>
      <c r="J49" s="48" t="s">
        <v>114</v>
      </c>
      <c r="K49" s="48" t="s">
        <v>114</v>
      </c>
      <c r="L49" s="51" t="s">
        <v>114</v>
      </c>
      <c r="M49" s="49" t="str">
        <f t="shared" si="7"/>
        <v>нд</v>
      </c>
      <c r="N49" s="49" t="s">
        <v>114</v>
      </c>
      <c r="O49" s="49"/>
      <c r="P49" s="49"/>
      <c r="Q49" s="49"/>
      <c r="R49" s="49" t="s">
        <v>114</v>
      </c>
    </row>
    <row r="50" spans="1:18" ht="15.75" x14ac:dyDescent="0.25">
      <c r="A50" s="62" t="s">
        <v>76</v>
      </c>
      <c r="B50" s="63" t="s">
        <v>77</v>
      </c>
      <c r="C50" s="48" t="s">
        <v>42</v>
      </c>
      <c r="D50" s="48" t="s">
        <v>114</v>
      </c>
      <c r="E50" s="48" t="s">
        <v>114</v>
      </c>
      <c r="F50" s="49">
        <f>F51</f>
        <v>3.8096433333333302</v>
      </c>
      <c r="G50" s="49">
        <f t="shared" si="5"/>
        <v>3.8096433333333302</v>
      </c>
      <c r="H50" s="49" t="str">
        <f>H51</f>
        <v>нд</v>
      </c>
      <c r="I50" s="49">
        <f>I51</f>
        <v>3.8096433333333302</v>
      </c>
      <c r="J50" s="49" t="s">
        <v>114</v>
      </c>
      <c r="K50" s="49" t="s">
        <v>114</v>
      </c>
      <c r="L50" s="49" t="s">
        <v>114</v>
      </c>
      <c r="M50" s="49">
        <f t="shared" si="7"/>
        <v>3.8096433333333302</v>
      </c>
      <c r="N50" s="49">
        <f t="shared" ref="N50" si="8">N51</f>
        <v>3.8096433333333302</v>
      </c>
      <c r="O50" s="49"/>
      <c r="P50" s="49"/>
      <c r="Q50" s="49"/>
      <c r="R50" s="50">
        <f>SUM(N50:Q50)</f>
        <v>3.8096433333333302</v>
      </c>
    </row>
    <row r="51" spans="1:18" ht="47.25" x14ac:dyDescent="0.25">
      <c r="A51" s="62" t="s">
        <v>76</v>
      </c>
      <c r="B51" s="65" t="s">
        <v>167</v>
      </c>
      <c r="C51" s="49" t="s">
        <v>168</v>
      </c>
      <c r="D51" s="169">
        <v>2017</v>
      </c>
      <c r="E51" s="169">
        <v>2019</v>
      </c>
      <c r="F51" s="165">
        <f>N51</f>
        <v>3.8096433333333302</v>
      </c>
      <c r="G51" s="165">
        <f t="shared" si="5"/>
        <v>3.8096433333333302</v>
      </c>
      <c r="H51" s="167" t="s">
        <v>114</v>
      </c>
      <c r="I51" s="165">
        <f>G51</f>
        <v>3.8096433333333302</v>
      </c>
      <c r="J51" s="169" t="s">
        <v>114</v>
      </c>
      <c r="K51" s="169" t="s">
        <v>114</v>
      </c>
      <c r="L51" s="171" t="s">
        <v>114</v>
      </c>
      <c r="M51" s="165">
        <f t="shared" si="7"/>
        <v>3.8096433333333302</v>
      </c>
      <c r="N51" s="165">
        <v>3.8096433333333302</v>
      </c>
      <c r="O51" s="165"/>
      <c r="P51" s="165"/>
      <c r="Q51" s="165"/>
      <c r="R51" s="167">
        <f>SUM(N51:Q52)</f>
        <v>3.8096433333333302</v>
      </c>
    </row>
    <row r="52" spans="1:18" ht="94.5" x14ac:dyDescent="0.25">
      <c r="A52" s="62" t="s">
        <v>76</v>
      </c>
      <c r="B52" s="65" t="s">
        <v>169</v>
      </c>
      <c r="C52" s="49" t="s">
        <v>170</v>
      </c>
      <c r="D52" s="170"/>
      <c r="E52" s="170"/>
      <c r="F52" s="166"/>
      <c r="G52" s="166"/>
      <c r="H52" s="168"/>
      <c r="I52" s="170"/>
      <c r="J52" s="170"/>
      <c r="K52" s="170"/>
      <c r="L52" s="172"/>
      <c r="M52" s="166"/>
      <c r="N52" s="166"/>
      <c r="O52" s="166"/>
      <c r="P52" s="166"/>
      <c r="Q52" s="166"/>
      <c r="R52" s="168"/>
    </row>
    <row r="53" spans="1:18" ht="31.5" x14ac:dyDescent="0.25">
      <c r="A53" s="62" t="s">
        <v>78</v>
      </c>
      <c r="B53" s="63" t="s">
        <v>79</v>
      </c>
      <c r="C53" s="48" t="s">
        <v>114</v>
      </c>
      <c r="D53" s="48" t="s">
        <v>114</v>
      </c>
      <c r="E53" s="48" t="s">
        <v>114</v>
      </c>
      <c r="F53" s="48" t="s">
        <v>114</v>
      </c>
      <c r="G53" s="48" t="str">
        <f t="shared" si="5"/>
        <v>нд</v>
      </c>
      <c r="H53" s="48" t="s">
        <v>114</v>
      </c>
      <c r="I53" s="48" t="s">
        <v>114</v>
      </c>
      <c r="J53" s="48" t="s">
        <v>114</v>
      </c>
      <c r="K53" s="48" t="s">
        <v>114</v>
      </c>
      <c r="L53" s="51" t="s">
        <v>114</v>
      </c>
      <c r="M53" s="49" t="str">
        <f t="shared" ref="M53:M72" si="9">N53</f>
        <v>нд</v>
      </c>
      <c r="N53" s="49" t="s">
        <v>114</v>
      </c>
      <c r="O53" s="49"/>
      <c r="P53" s="49"/>
      <c r="Q53" s="49"/>
      <c r="R53" s="50" t="s">
        <v>114</v>
      </c>
    </row>
    <row r="54" spans="1:18" ht="31.5" x14ac:dyDescent="0.25">
      <c r="A54" s="62" t="s">
        <v>80</v>
      </c>
      <c r="B54" s="63" t="s">
        <v>81</v>
      </c>
      <c r="C54" s="48" t="s">
        <v>114</v>
      </c>
      <c r="D54" s="48" t="s">
        <v>114</v>
      </c>
      <c r="E54" s="48" t="s">
        <v>114</v>
      </c>
      <c r="F54" s="48" t="s">
        <v>114</v>
      </c>
      <c r="G54" s="48" t="str">
        <f t="shared" si="5"/>
        <v>нд</v>
      </c>
      <c r="H54" s="48" t="s">
        <v>114</v>
      </c>
      <c r="I54" s="48" t="s">
        <v>114</v>
      </c>
      <c r="J54" s="48" t="s">
        <v>114</v>
      </c>
      <c r="K54" s="48" t="s">
        <v>114</v>
      </c>
      <c r="L54" s="51" t="s">
        <v>114</v>
      </c>
      <c r="M54" s="49" t="str">
        <f t="shared" si="9"/>
        <v>нд</v>
      </c>
      <c r="N54" s="49" t="s">
        <v>114</v>
      </c>
      <c r="O54" s="49"/>
      <c r="P54" s="49"/>
      <c r="Q54" s="49"/>
      <c r="R54" s="50" t="s">
        <v>114</v>
      </c>
    </row>
    <row r="55" spans="1:18" ht="31.5" x14ac:dyDescent="0.25">
      <c r="A55" s="62" t="s">
        <v>15</v>
      </c>
      <c r="B55" s="63" t="s">
        <v>82</v>
      </c>
      <c r="C55" s="48" t="s">
        <v>114</v>
      </c>
      <c r="D55" s="48" t="s">
        <v>114</v>
      </c>
      <c r="E55" s="48" t="s">
        <v>114</v>
      </c>
      <c r="F55" s="48" t="s">
        <v>114</v>
      </c>
      <c r="G55" s="48" t="str">
        <f t="shared" si="5"/>
        <v>нд</v>
      </c>
      <c r="H55" s="48" t="s">
        <v>114</v>
      </c>
      <c r="I55" s="48" t="s">
        <v>114</v>
      </c>
      <c r="J55" s="48" t="s">
        <v>114</v>
      </c>
      <c r="K55" s="48" t="s">
        <v>114</v>
      </c>
      <c r="L55" s="51" t="s">
        <v>114</v>
      </c>
      <c r="M55" s="49" t="str">
        <f t="shared" si="9"/>
        <v>нд</v>
      </c>
      <c r="N55" s="49" t="s">
        <v>114</v>
      </c>
      <c r="O55" s="49"/>
      <c r="P55" s="49"/>
      <c r="Q55" s="49"/>
      <c r="R55" s="50" t="s">
        <v>114</v>
      </c>
    </row>
    <row r="56" spans="1:18" ht="31.5" x14ac:dyDescent="0.25">
      <c r="A56" s="62" t="s">
        <v>16</v>
      </c>
      <c r="B56" s="63" t="s">
        <v>83</v>
      </c>
      <c r="C56" s="48" t="s">
        <v>114</v>
      </c>
      <c r="D56" s="48" t="s">
        <v>114</v>
      </c>
      <c r="E56" s="48" t="s">
        <v>114</v>
      </c>
      <c r="F56" s="48" t="s">
        <v>114</v>
      </c>
      <c r="G56" s="48" t="str">
        <f t="shared" si="5"/>
        <v>нд</v>
      </c>
      <c r="H56" s="48" t="s">
        <v>114</v>
      </c>
      <c r="I56" s="48" t="s">
        <v>114</v>
      </c>
      <c r="J56" s="48" t="s">
        <v>114</v>
      </c>
      <c r="K56" s="48" t="s">
        <v>114</v>
      </c>
      <c r="L56" s="51" t="s">
        <v>114</v>
      </c>
      <c r="M56" s="49" t="str">
        <f t="shared" si="9"/>
        <v>нд</v>
      </c>
      <c r="N56" s="49" t="s">
        <v>114</v>
      </c>
      <c r="O56" s="49"/>
      <c r="P56" s="49"/>
      <c r="Q56" s="49"/>
      <c r="R56" s="50" t="s">
        <v>114</v>
      </c>
    </row>
    <row r="57" spans="1:18" ht="31.5" x14ac:dyDescent="0.25">
      <c r="A57" s="62" t="s">
        <v>84</v>
      </c>
      <c r="B57" s="63" t="s">
        <v>85</v>
      </c>
      <c r="C57" s="48" t="s">
        <v>114</v>
      </c>
      <c r="D57" s="48" t="s">
        <v>114</v>
      </c>
      <c r="E57" s="48" t="s">
        <v>114</v>
      </c>
      <c r="F57" s="48" t="s">
        <v>114</v>
      </c>
      <c r="G57" s="48" t="str">
        <f t="shared" si="5"/>
        <v>нд</v>
      </c>
      <c r="H57" s="48" t="s">
        <v>114</v>
      </c>
      <c r="I57" s="48" t="s">
        <v>114</v>
      </c>
      <c r="J57" s="48" t="s">
        <v>114</v>
      </c>
      <c r="K57" s="48" t="s">
        <v>114</v>
      </c>
      <c r="L57" s="51" t="s">
        <v>114</v>
      </c>
      <c r="M57" s="49" t="str">
        <f t="shared" si="9"/>
        <v>нд</v>
      </c>
      <c r="N57" s="49" t="s">
        <v>114</v>
      </c>
      <c r="O57" s="49"/>
      <c r="P57" s="49"/>
      <c r="Q57" s="49"/>
      <c r="R57" s="50" t="s">
        <v>114</v>
      </c>
    </row>
    <row r="58" spans="1:18" ht="31.5" x14ac:dyDescent="0.25">
      <c r="A58" s="62" t="s">
        <v>86</v>
      </c>
      <c r="B58" s="63" t="s">
        <v>87</v>
      </c>
      <c r="C58" s="48" t="s">
        <v>114</v>
      </c>
      <c r="D58" s="48" t="s">
        <v>114</v>
      </c>
      <c r="E58" s="48" t="s">
        <v>114</v>
      </c>
      <c r="F58" s="48" t="s">
        <v>114</v>
      </c>
      <c r="G58" s="48" t="str">
        <f t="shared" si="5"/>
        <v>нд</v>
      </c>
      <c r="H58" s="48" t="s">
        <v>114</v>
      </c>
      <c r="I58" s="48" t="s">
        <v>114</v>
      </c>
      <c r="J58" s="48" t="s">
        <v>114</v>
      </c>
      <c r="K58" s="48" t="s">
        <v>114</v>
      </c>
      <c r="L58" s="51" t="s">
        <v>114</v>
      </c>
      <c r="M58" s="49" t="str">
        <f t="shared" si="9"/>
        <v>нд</v>
      </c>
      <c r="N58" s="49" t="s">
        <v>114</v>
      </c>
      <c r="O58" s="49"/>
      <c r="P58" s="49"/>
      <c r="Q58" s="49"/>
      <c r="R58" s="50" t="s">
        <v>114</v>
      </c>
    </row>
    <row r="59" spans="1:18" ht="31.5" x14ac:dyDescent="0.25">
      <c r="A59" s="62" t="s">
        <v>88</v>
      </c>
      <c r="B59" s="63" t="s">
        <v>89</v>
      </c>
      <c r="C59" s="48" t="s">
        <v>114</v>
      </c>
      <c r="D59" s="48" t="s">
        <v>114</v>
      </c>
      <c r="E59" s="48" t="s">
        <v>114</v>
      </c>
      <c r="F59" s="48" t="s">
        <v>114</v>
      </c>
      <c r="G59" s="48" t="str">
        <f t="shared" si="5"/>
        <v>нд</v>
      </c>
      <c r="H59" s="48" t="s">
        <v>114</v>
      </c>
      <c r="I59" s="48" t="s">
        <v>114</v>
      </c>
      <c r="J59" s="48" t="s">
        <v>114</v>
      </c>
      <c r="K59" s="48" t="s">
        <v>114</v>
      </c>
      <c r="L59" s="51" t="s">
        <v>114</v>
      </c>
      <c r="M59" s="49" t="str">
        <f t="shared" si="9"/>
        <v>нд</v>
      </c>
      <c r="N59" s="49" t="s">
        <v>114</v>
      </c>
      <c r="O59" s="49"/>
      <c r="P59" s="49"/>
      <c r="Q59" s="49"/>
      <c r="R59" s="50" t="s">
        <v>114</v>
      </c>
    </row>
    <row r="60" spans="1:18" ht="31.5" x14ac:dyDescent="0.25">
      <c r="A60" s="62" t="s">
        <v>90</v>
      </c>
      <c r="B60" s="63" t="s">
        <v>91</v>
      </c>
      <c r="C60" s="48" t="s">
        <v>114</v>
      </c>
      <c r="D60" s="48" t="s">
        <v>114</v>
      </c>
      <c r="E60" s="48" t="s">
        <v>114</v>
      </c>
      <c r="F60" s="48" t="s">
        <v>114</v>
      </c>
      <c r="G60" s="48" t="str">
        <f t="shared" si="5"/>
        <v>нд</v>
      </c>
      <c r="H60" s="48" t="s">
        <v>114</v>
      </c>
      <c r="I60" s="48" t="s">
        <v>114</v>
      </c>
      <c r="J60" s="48" t="s">
        <v>114</v>
      </c>
      <c r="K60" s="48" t="s">
        <v>114</v>
      </c>
      <c r="L60" s="51" t="s">
        <v>114</v>
      </c>
      <c r="M60" s="49" t="str">
        <f t="shared" si="9"/>
        <v>нд</v>
      </c>
      <c r="N60" s="49" t="s">
        <v>114</v>
      </c>
      <c r="O60" s="49"/>
      <c r="P60" s="49"/>
      <c r="Q60" s="49"/>
      <c r="R60" s="50" t="s">
        <v>114</v>
      </c>
    </row>
    <row r="61" spans="1:18" ht="31.5" x14ac:dyDescent="0.25">
      <c r="A61" s="62" t="s">
        <v>92</v>
      </c>
      <c r="B61" s="63" t="s">
        <v>93</v>
      </c>
      <c r="C61" s="48" t="s">
        <v>114</v>
      </c>
      <c r="D61" s="48" t="s">
        <v>114</v>
      </c>
      <c r="E61" s="48" t="s">
        <v>114</v>
      </c>
      <c r="F61" s="48" t="s">
        <v>114</v>
      </c>
      <c r="G61" s="48" t="str">
        <f t="shared" si="5"/>
        <v>нд</v>
      </c>
      <c r="H61" s="48" t="s">
        <v>114</v>
      </c>
      <c r="I61" s="48" t="s">
        <v>114</v>
      </c>
      <c r="J61" s="48" t="s">
        <v>114</v>
      </c>
      <c r="K61" s="48" t="s">
        <v>114</v>
      </c>
      <c r="L61" s="51" t="s">
        <v>114</v>
      </c>
      <c r="M61" s="49" t="str">
        <f t="shared" si="9"/>
        <v>нд</v>
      </c>
      <c r="N61" s="49" t="s">
        <v>114</v>
      </c>
      <c r="O61" s="49"/>
      <c r="P61" s="49"/>
      <c r="Q61" s="49"/>
      <c r="R61" s="50" t="s">
        <v>114</v>
      </c>
    </row>
    <row r="62" spans="1:18" ht="31.5" x14ac:dyDescent="0.25">
      <c r="A62" s="62" t="s">
        <v>94</v>
      </c>
      <c r="B62" s="63" t="s">
        <v>95</v>
      </c>
      <c r="C62" s="48" t="s">
        <v>114</v>
      </c>
      <c r="D62" s="48" t="s">
        <v>114</v>
      </c>
      <c r="E62" s="48" t="s">
        <v>114</v>
      </c>
      <c r="F62" s="48" t="s">
        <v>114</v>
      </c>
      <c r="G62" s="48" t="str">
        <f t="shared" si="5"/>
        <v>нд</v>
      </c>
      <c r="H62" s="48" t="s">
        <v>114</v>
      </c>
      <c r="I62" s="48" t="s">
        <v>114</v>
      </c>
      <c r="J62" s="48" t="s">
        <v>114</v>
      </c>
      <c r="K62" s="48" t="s">
        <v>114</v>
      </c>
      <c r="L62" s="51" t="s">
        <v>114</v>
      </c>
      <c r="M62" s="49" t="str">
        <f t="shared" si="9"/>
        <v>нд</v>
      </c>
      <c r="N62" s="49" t="s">
        <v>114</v>
      </c>
      <c r="O62" s="49"/>
      <c r="P62" s="49"/>
      <c r="Q62" s="49"/>
      <c r="R62" s="50" t="s">
        <v>114</v>
      </c>
    </row>
    <row r="63" spans="1:18" ht="31.5" x14ac:dyDescent="0.25">
      <c r="A63" s="62" t="s">
        <v>96</v>
      </c>
      <c r="B63" s="63" t="s">
        <v>97</v>
      </c>
      <c r="C63" s="48" t="s">
        <v>114</v>
      </c>
      <c r="D63" s="48" t="s">
        <v>114</v>
      </c>
      <c r="E63" s="48" t="s">
        <v>114</v>
      </c>
      <c r="F63" s="48" t="s">
        <v>114</v>
      </c>
      <c r="G63" s="48" t="str">
        <f t="shared" si="5"/>
        <v>нд</v>
      </c>
      <c r="H63" s="48" t="s">
        <v>114</v>
      </c>
      <c r="I63" s="48" t="s">
        <v>114</v>
      </c>
      <c r="J63" s="48" t="s">
        <v>114</v>
      </c>
      <c r="K63" s="48" t="s">
        <v>114</v>
      </c>
      <c r="L63" s="51" t="s">
        <v>114</v>
      </c>
      <c r="M63" s="49" t="str">
        <f t="shared" si="9"/>
        <v>нд</v>
      </c>
      <c r="N63" s="49" t="s">
        <v>114</v>
      </c>
      <c r="O63" s="49"/>
      <c r="P63" s="49"/>
      <c r="Q63" s="49"/>
      <c r="R63" s="50" t="s">
        <v>114</v>
      </c>
    </row>
    <row r="64" spans="1:18" ht="31.5" x14ac:dyDescent="0.25">
      <c r="A64" s="62" t="s">
        <v>98</v>
      </c>
      <c r="B64" s="63" t="s">
        <v>99</v>
      </c>
      <c r="C64" s="48" t="s">
        <v>114</v>
      </c>
      <c r="D64" s="48" t="s">
        <v>114</v>
      </c>
      <c r="E64" s="48" t="s">
        <v>114</v>
      </c>
      <c r="F64" s="48" t="s">
        <v>114</v>
      </c>
      <c r="G64" s="48" t="str">
        <f t="shared" si="5"/>
        <v>нд</v>
      </c>
      <c r="H64" s="48" t="s">
        <v>114</v>
      </c>
      <c r="I64" s="48" t="s">
        <v>114</v>
      </c>
      <c r="J64" s="48" t="s">
        <v>114</v>
      </c>
      <c r="K64" s="48" t="s">
        <v>114</v>
      </c>
      <c r="L64" s="51" t="s">
        <v>114</v>
      </c>
      <c r="M64" s="49" t="str">
        <f t="shared" si="9"/>
        <v>нд</v>
      </c>
      <c r="N64" s="49" t="s">
        <v>114</v>
      </c>
      <c r="O64" s="49"/>
      <c r="P64" s="49"/>
      <c r="Q64" s="49"/>
      <c r="R64" s="50" t="s">
        <v>114</v>
      </c>
    </row>
    <row r="65" spans="1:18" ht="31.5" x14ac:dyDescent="0.25">
      <c r="A65" s="62" t="s">
        <v>100</v>
      </c>
      <c r="B65" s="63" t="s">
        <v>101</v>
      </c>
      <c r="C65" s="48" t="s">
        <v>114</v>
      </c>
      <c r="D65" s="48" t="s">
        <v>114</v>
      </c>
      <c r="E65" s="48" t="s">
        <v>114</v>
      </c>
      <c r="F65" s="48" t="s">
        <v>114</v>
      </c>
      <c r="G65" s="48" t="str">
        <f t="shared" si="5"/>
        <v>нд</v>
      </c>
      <c r="H65" s="48" t="s">
        <v>114</v>
      </c>
      <c r="I65" s="48" t="s">
        <v>114</v>
      </c>
      <c r="J65" s="48" t="s">
        <v>114</v>
      </c>
      <c r="K65" s="48" t="s">
        <v>114</v>
      </c>
      <c r="L65" s="51" t="s">
        <v>114</v>
      </c>
      <c r="M65" s="49" t="str">
        <f t="shared" si="9"/>
        <v>нд</v>
      </c>
      <c r="N65" s="49" t="s">
        <v>114</v>
      </c>
      <c r="O65" s="49"/>
      <c r="P65" s="49"/>
      <c r="Q65" s="49"/>
      <c r="R65" s="50" t="s">
        <v>114</v>
      </c>
    </row>
    <row r="66" spans="1:18" ht="47.25" x14ac:dyDescent="0.25">
      <c r="A66" s="62" t="s">
        <v>102</v>
      </c>
      <c r="B66" s="63" t="s">
        <v>103</v>
      </c>
      <c r="C66" s="48" t="s">
        <v>114</v>
      </c>
      <c r="D66" s="48" t="s">
        <v>114</v>
      </c>
      <c r="E66" s="48" t="s">
        <v>114</v>
      </c>
      <c r="F66" s="48" t="s">
        <v>114</v>
      </c>
      <c r="G66" s="48" t="str">
        <f t="shared" si="5"/>
        <v>нд</v>
      </c>
      <c r="H66" s="48" t="s">
        <v>114</v>
      </c>
      <c r="I66" s="48" t="s">
        <v>114</v>
      </c>
      <c r="J66" s="48" t="s">
        <v>114</v>
      </c>
      <c r="K66" s="48" t="s">
        <v>114</v>
      </c>
      <c r="L66" s="51" t="s">
        <v>114</v>
      </c>
      <c r="M66" s="49" t="str">
        <f t="shared" si="9"/>
        <v>нд</v>
      </c>
      <c r="N66" s="49" t="s">
        <v>114</v>
      </c>
      <c r="O66" s="49"/>
      <c r="P66" s="49"/>
      <c r="Q66" s="49"/>
      <c r="R66" s="50" t="s">
        <v>114</v>
      </c>
    </row>
    <row r="67" spans="1:18" ht="47.25" x14ac:dyDescent="0.25">
      <c r="A67" s="62" t="s">
        <v>104</v>
      </c>
      <c r="B67" s="63" t="s">
        <v>105</v>
      </c>
      <c r="C67" s="48" t="s">
        <v>114</v>
      </c>
      <c r="D67" s="48" t="s">
        <v>114</v>
      </c>
      <c r="E67" s="48" t="s">
        <v>114</v>
      </c>
      <c r="F67" s="48" t="s">
        <v>114</v>
      </c>
      <c r="G67" s="48" t="str">
        <f t="shared" si="5"/>
        <v>нд</v>
      </c>
      <c r="H67" s="48" t="s">
        <v>114</v>
      </c>
      <c r="I67" s="48" t="s">
        <v>114</v>
      </c>
      <c r="J67" s="48" t="s">
        <v>114</v>
      </c>
      <c r="K67" s="48" t="s">
        <v>114</v>
      </c>
      <c r="L67" s="51" t="s">
        <v>114</v>
      </c>
      <c r="M67" s="49" t="str">
        <f t="shared" si="9"/>
        <v>нд</v>
      </c>
      <c r="N67" s="49" t="s">
        <v>114</v>
      </c>
      <c r="O67" s="49"/>
      <c r="P67" s="49"/>
      <c r="Q67" s="49"/>
      <c r="R67" s="50" t="s">
        <v>114</v>
      </c>
    </row>
    <row r="68" spans="1:18" ht="47.25" x14ac:dyDescent="0.25">
      <c r="A68" s="62" t="s">
        <v>106</v>
      </c>
      <c r="B68" s="63" t="s">
        <v>107</v>
      </c>
      <c r="C68" s="48" t="s">
        <v>114</v>
      </c>
      <c r="D68" s="48" t="s">
        <v>114</v>
      </c>
      <c r="E68" s="48" t="s">
        <v>114</v>
      </c>
      <c r="F68" s="48" t="s">
        <v>114</v>
      </c>
      <c r="G68" s="48" t="str">
        <f t="shared" si="5"/>
        <v>нд</v>
      </c>
      <c r="H68" s="48" t="s">
        <v>114</v>
      </c>
      <c r="I68" s="48" t="s">
        <v>114</v>
      </c>
      <c r="J68" s="48" t="s">
        <v>114</v>
      </c>
      <c r="K68" s="48" t="s">
        <v>114</v>
      </c>
      <c r="L68" s="51" t="s">
        <v>114</v>
      </c>
      <c r="M68" s="49" t="str">
        <f t="shared" si="9"/>
        <v>нд</v>
      </c>
      <c r="N68" s="49" t="s">
        <v>114</v>
      </c>
      <c r="O68" s="49"/>
      <c r="P68" s="49"/>
      <c r="Q68" s="49"/>
      <c r="R68" s="50" t="s">
        <v>114</v>
      </c>
    </row>
    <row r="69" spans="1:18" ht="31.5" x14ac:dyDescent="0.25">
      <c r="A69" s="62" t="s">
        <v>108</v>
      </c>
      <c r="B69" s="63" t="s">
        <v>109</v>
      </c>
      <c r="C69" s="48" t="s">
        <v>114</v>
      </c>
      <c r="D69" s="48" t="s">
        <v>114</v>
      </c>
      <c r="E69" s="48" t="s">
        <v>114</v>
      </c>
      <c r="F69" s="48" t="s">
        <v>114</v>
      </c>
      <c r="G69" s="48" t="str">
        <f t="shared" si="5"/>
        <v>нд</v>
      </c>
      <c r="H69" s="48" t="s">
        <v>114</v>
      </c>
      <c r="I69" s="48" t="s">
        <v>114</v>
      </c>
      <c r="J69" s="48" t="s">
        <v>114</v>
      </c>
      <c r="K69" s="48" t="s">
        <v>114</v>
      </c>
      <c r="L69" s="51" t="s">
        <v>114</v>
      </c>
      <c r="M69" s="49" t="str">
        <f t="shared" si="9"/>
        <v>нд</v>
      </c>
      <c r="N69" s="49" t="s">
        <v>114</v>
      </c>
      <c r="O69" s="49"/>
      <c r="P69" s="49"/>
      <c r="Q69" s="49"/>
      <c r="R69" s="50" t="s">
        <v>114</v>
      </c>
    </row>
    <row r="70" spans="1:18" ht="31.5" x14ac:dyDescent="0.25">
      <c r="A70" s="62" t="s">
        <v>110</v>
      </c>
      <c r="B70" s="63" t="s">
        <v>111</v>
      </c>
      <c r="C70" s="48" t="s">
        <v>114</v>
      </c>
      <c r="D70" s="48" t="s">
        <v>114</v>
      </c>
      <c r="E70" s="48" t="s">
        <v>114</v>
      </c>
      <c r="F70" s="48" t="s">
        <v>114</v>
      </c>
      <c r="G70" s="48" t="str">
        <f t="shared" si="5"/>
        <v>нд</v>
      </c>
      <c r="H70" s="48" t="s">
        <v>114</v>
      </c>
      <c r="I70" s="48" t="s">
        <v>114</v>
      </c>
      <c r="J70" s="48" t="s">
        <v>114</v>
      </c>
      <c r="K70" s="48" t="s">
        <v>114</v>
      </c>
      <c r="L70" s="51" t="s">
        <v>114</v>
      </c>
      <c r="M70" s="49" t="str">
        <f t="shared" si="9"/>
        <v>нд</v>
      </c>
      <c r="N70" s="49" t="s">
        <v>114</v>
      </c>
      <c r="O70" s="49"/>
      <c r="P70" s="49"/>
      <c r="Q70" s="49"/>
      <c r="R70" s="50" t="s">
        <v>114</v>
      </c>
    </row>
    <row r="71" spans="1:18" ht="15.75" x14ac:dyDescent="0.25">
      <c r="A71" s="62" t="s">
        <v>112</v>
      </c>
      <c r="B71" s="63" t="s">
        <v>113</v>
      </c>
      <c r="C71" s="66" t="s">
        <v>42</v>
      </c>
      <c r="D71" s="48" t="s">
        <v>114</v>
      </c>
      <c r="E71" s="48" t="s">
        <v>114</v>
      </c>
      <c r="F71" s="48" t="s">
        <v>114</v>
      </c>
      <c r="G71" s="49">
        <f>G72</f>
        <v>1.4166666666666667</v>
      </c>
      <c r="H71" s="49" t="s">
        <v>114</v>
      </c>
      <c r="I71" s="49" t="s">
        <v>114</v>
      </c>
      <c r="J71" s="49">
        <f>SUM(J72:J72)</f>
        <v>1.4166666666666667</v>
      </c>
      <c r="K71" s="49" t="s">
        <v>114</v>
      </c>
      <c r="L71" s="49" t="s">
        <v>114</v>
      </c>
      <c r="M71" s="49">
        <f t="shared" si="9"/>
        <v>1.4166666666666667</v>
      </c>
      <c r="N71" s="49">
        <f>N72</f>
        <v>1.4166666666666667</v>
      </c>
      <c r="O71" s="49"/>
      <c r="P71" s="49"/>
      <c r="Q71" s="49"/>
      <c r="R71" s="50">
        <f>SUM(N71:Q71)</f>
        <v>1.4166666666666667</v>
      </c>
    </row>
    <row r="72" spans="1:18" ht="15.75" x14ac:dyDescent="0.25">
      <c r="A72" s="67" t="s">
        <v>17</v>
      </c>
      <c r="B72" s="68" t="s">
        <v>165</v>
      </c>
      <c r="C72" s="49" t="s">
        <v>166</v>
      </c>
      <c r="D72" s="69">
        <v>2019</v>
      </c>
      <c r="E72" s="48">
        <v>2019</v>
      </c>
      <c r="F72" s="48" t="s">
        <v>114</v>
      </c>
      <c r="G72" s="49">
        <f>R72</f>
        <v>1.4166666666666667</v>
      </c>
      <c r="H72" s="48" t="s">
        <v>114</v>
      </c>
      <c r="I72" s="48" t="s">
        <v>114</v>
      </c>
      <c r="J72" s="49">
        <f>G72</f>
        <v>1.4166666666666667</v>
      </c>
      <c r="K72" s="48" t="s">
        <v>114</v>
      </c>
      <c r="L72" s="70" t="s">
        <v>114</v>
      </c>
      <c r="M72" s="49">
        <f t="shared" si="9"/>
        <v>1.4166666666666667</v>
      </c>
      <c r="N72" s="49">
        <v>1.4166666666666667</v>
      </c>
      <c r="O72" s="49"/>
      <c r="P72" s="49"/>
      <c r="Q72" s="49"/>
      <c r="R72" s="50">
        <f>SUM(N72:Q72)</f>
        <v>1.4166666666666667</v>
      </c>
    </row>
  </sheetData>
  <mergeCells count="28">
    <mergeCell ref="A10:A13"/>
    <mergeCell ref="B10:B13"/>
    <mergeCell ref="C10:C13"/>
    <mergeCell ref="D10:D13"/>
    <mergeCell ref="E10:E12"/>
    <mergeCell ref="R51:R52"/>
    <mergeCell ref="J51:J52"/>
    <mergeCell ref="K51:K52"/>
    <mergeCell ref="L51:L52"/>
    <mergeCell ref="M51:M52"/>
    <mergeCell ref="B5:L5"/>
    <mergeCell ref="N51:N52"/>
    <mergeCell ref="O51:O52"/>
    <mergeCell ref="P51:P52"/>
    <mergeCell ref="Q51:Q52"/>
    <mergeCell ref="D51:D52"/>
    <mergeCell ref="E51:E52"/>
    <mergeCell ref="F51:F52"/>
    <mergeCell ref="G51:G52"/>
    <mergeCell ref="H51:H52"/>
    <mergeCell ref="I51:I52"/>
    <mergeCell ref="F10:F12"/>
    <mergeCell ref="R12:R13"/>
    <mergeCell ref="G12:K12"/>
    <mergeCell ref="L12:M12"/>
    <mergeCell ref="G10:K11"/>
    <mergeCell ref="N10:R11"/>
    <mergeCell ref="L10:M11"/>
  </mergeCells>
  <conditionalFormatting sqref="C27:C29">
    <cfRule type="cellIs" dxfId="19" priority="1" operator="equal">
      <formula>0</formula>
    </cfRule>
  </conditionalFormatting>
  <conditionalFormatting sqref="C27:C29">
    <cfRule type="cellIs" dxfId="18" priority="2" operator="equal">
      <formula>"нд"</formula>
    </cfRule>
  </conditionalFormatting>
  <pageMargins left="0.7" right="0.7" top="0.75" bottom="0.75" header="0.3" footer="0.3"/>
  <pageSetup paperSize="9" scale="2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view="pageBreakPreview" zoomScale="55" zoomScaleNormal="85" zoomScaleSheetLayoutView="55" workbookViewId="0">
      <selection activeCell="D13" sqref="D13"/>
    </sheetView>
  </sheetViews>
  <sheetFormatPr defaultRowHeight="15" x14ac:dyDescent="0.25"/>
  <cols>
    <col min="1" max="1" width="12.42578125" customWidth="1"/>
    <col min="2" max="2" width="44.42578125" customWidth="1"/>
    <col min="3" max="3" width="21.42578125" customWidth="1"/>
    <col min="4" max="4" width="22.140625" customWidth="1"/>
    <col min="5" max="6" width="21.7109375" customWidth="1"/>
    <col min="7" max="7" width="20.85546875" customWidth="1"/>
    <col min="8" max="8" width="20.42578125" customWidth="1"/>
    <col min="9" max="9" width="17.42578125" customWidth="1"/>
    <col min="10" max="10" width="13.42578125" customWidth="1"/>
    <col min="11" max="12" width="13.28515625" customWidth="1"/>
    <col min="13" max="13" width="14.7109375" customWidth="1"/>
    <col min="14" max="14" width="14.42578125" customWidth="1"/>
    <col min="15" max="15" width="14.28515625" customWidth="1"/>
    <col min="16" max="16" width="15.42578125" customWidth="1"/>
    <col min="17" max="17" width="15.28515625" customWidth="1"/>
    <col min="18" max="18" width="14.7109375" customWidth="1"/>
    <col min="19" max="19" width="16.140625" customWidth="1"/>
    <col min="20" max="20" width="15.42578125" customWidth="1"/>
    <col min="21" max="21" width="16.28515625" customWidth="1"/>
    <col min="22" max="22" width="13.5703125" customWidth="1"/>
    <col min="23" max="23" width="14.28515625" customWidth="1"/>
  </cols>
  <sheetData>
    <row r="1" spans="1:23" ht="15.75" x14ac:dyDescent="0.25">
      <c r="W1" s="30" t="s">
        <v>276</v>
      </c>
    </row>
    <row r="2" spans="1:23" ht="15.75" x14ac:dyDescent="0.25">
      <c r="W2" s="31" t="s">
        <v>176</v>
      </c>
    </row>
    <row r="3" spans="1:23" ht="15.75" x14ac:dyDescent="0.25">
      <c r="W3" s="31" t="s">
        <v>177</v>
      </c>
    </row>
    <row r="4" spans="1:23" ht="18.75" x14ac:dyDescent="0.3">
      <c r="A4" s="176" t="s">
        <v>115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</row>
    <row r="5" spans="1:23" ht="18.75" x14ac:dyDescent="0.3">
      <c r="A5" s="176" t="s">
        <v>226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</row>
    <row r="6" spans="1:23" ht="18.75" x14ac:dyDescent="0.3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</row>
    <row r="7" spans="1:23" ht="15.75" x14ac:dyDescent="0.25">
      <c r="A7" s="177" t="s">
        <v>127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177"/>
      <c r="W7" s="177"/>
    </row>
    <row r="8" spans="1:23" ht="15.75" x14ac:dyDescent="0.25">
      <c r="A8" s="178" t="s">
        <v>8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</row>
    <row r="11" spans="1:23" ht="15.75" x14ac:dyDescent="0.25">
      <c r="A11" s="175" t="s">
        <v>18</v>
      </c>
      <c r="B11" s="179" t="s">
        <v>19</v>
      </c>
      <c r="C11" s="175" t="s">
        <v>200</v>
      </c>
      <c r="D11" s="175" t="s">
        <v>201</v>
      </c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75"/>
      <c r="W11" s="175"/>
    </row>
    <row r="12" spans="1:23" ht="15.75" x14ac:dyDescent="0.25">
      <c r="A12" s="175"/>
      <c r="B12" s="180"/>
      <c r="C12" s="175"/>
      <c r="D12" s="175" t="s">
        <v>202</v>
      </c>
      <c r="E12" s="175"/>
      <c r="F12" s="175"/>
      <c r="G12" s="175"/>
      <c r="H12" s="175"/>
      <c r="I12" s="175"/>
      <c r="J12" s="175" t="s">
        <v>203</v>
      </c>
      <c r="K12" s="175"/>
      <c r="L12" s="175"/>
      <c r="M12" s="182" t="s">
        <v>204</v>
      </c>
      <c r="N12" s="183"/>
      <c r="O12" s="184"/>
      <c r="P12" s="175" t="s">
        <v>205</v>
      </c>
      <c r="Q12" s="175"/>
      <c r="R12" s="175" t="s">
        <v>206</v>
      </c>
      <c r="S12" s="175"/>
      <c r="T12" s="175" t="s">
        <v>207</v>
      </c>
      <c r="U12" s="175"/>
      <c r="V12" s="175" t="s">
        <v>208</v>
      </c>
      <c r="W12" s="175"/>
    </row>
    <row r="13" spans="1:23" ht="350.25" x14ac:dyDescent="0.25">
      <c r="A13" s="175"/>
      <c r="B13" s="181"/>
      <c r="C13" s="175"/>
      <c r="D13" s="75" t="s">
        <v>209</v>
      </c>
      <c r="E13" s="75" t="s">
        <v>210</v>
      </c>
      <c r="F13" s="75" t="s">
        <v>211</v>
      </c>
      <c r="G13" s="75" t="s">
        <v>212</v>
      </c>
      <c r="H13" s="75" t="s">
        <v>213</v>
      </c>
      <c r="I13" s="75" t="s">
        <v>214</v>
      </c>
      <c r="J13" s="76" t="s">
        <v>215</v>
      </c>
      <c r="K13" s="76" t="s">
        <v>216</v>
      </c>
      <c r="L13" s="76" t="s">
        <v>217</v>
      </c>
      <c r="M13" s="75" t="s">
        <v>218</v>
      </c>
      <c r="N13" s="75" t="s">
        <v>219</v>
      </c>
      <c r="O13" s="75" t="s">
        <v>220</v>
      </c>
      <c r="P13" s="75" t="s">
        <v>221</v>
      </c>
      <c r="Q13" s="75" t="s">
        <v>222</v>
      </c>
      <c r="R13" s="75" t="s">
        <v>223</v>
      </c>
      <c r="S13" s="75" t="s">
        <v>223</v>
      </c>
      <c r="T13" s="75" t="s">
        <v>223</v>
      </c>
      <c r="U13" s="75" t="s">
        <v>223</v>
      </c>
      <c r="V13" s="75" t="s">
        <v>223</v>
      </c>
      <c r="W13" s="75" t="s">
        <v>223</v>
      </c>
    </row>
    <row r="14" spans="1:23" ht="15.75" x14ac:dyDescent="0.25">
      <c r="A14" s="77">
        <v>1</v>
      </c>
      <c r="B14" s="77">
        <v>2</v>
      </c>
      <c r="C14" s="77">
        <v>3</v>
      </c>
      <c r="D14" s="78" t="s">
        <v>224</v>
      </c>
      <c r="E14" s="34">
        <v>42770</v>
      </c>
      <c r="F14" s="34">
        <v>42798</v>
      </c>
      <c r="G14" s="34">
        <v>42829</v>
      </c>
      <c r="H14" s="34">
        <v>42859</v>
      </c>
      <c r="I14" s="34">
        <v>42890</v>
      </c>
      <c r="J14" s="34">
        <v>42740</v>
      </c>
      <c r="K14" s="34">
        <v>42771</v>
      </c>
      <c r="L14" s="34">
        <v>42799</v>
      </c>
      <c r="M14" s="34">
        <v>42741</v>
      </c>
      <c r="N14" s="34">
        <v>42772</v>
      </c>
      <c r="O14" s="34">
        <v>42800</v>
      </c>
      <c r="P14" s="34">
        <v>42742</v>
      </c>
      <c r="Q14" s="34">
        <v>42773</v>
      </c>
      <c r="R14" s="34">
        <v>42743</v>
      </c>
      <c r="S14" s="34">
        <v>42774</v>
      </c>
      <c r="T14" s="34">
        <v>42744</v>
      </c>
      <c r="U14" s="34">
        <v>42775</v>
      </c>
      <c r="V14" s="34">
        <f t="shared" ref="V14" si="0">T14+1</f>
        <v>42745</v>
      </c>
      <c r="W14" s="34">
        <v>42776</v>
      </c>
    </row>
    <row r="15" spans="1:23" ht="31.5" x14ac:dyDescent="0.25">
      <c r="A15" s="39" t="s">
        <v>27</v>
      </c>
      <c r="B15" s="29" t="s">
        <v>28</v>
      </c>
      <c r="C15" s="43" t="s">
        <v>42</v>
      </c>
      <c r="D15" s="79" t="s">
        <v>114</v>
      </c>
      <c r="E15" s="79" t="s">
        <v>114</v>
      </c>
      <c r="F15" s="79" t="s">
        <v>114</v>
      </c>
      <c r="G15" s="79" t="s">
        <v>114</v>
      </c>
      <c r="H15" s="79" t="s">
        <v>114</v>
      </c>
      <c r="I15" s="79" t="s">
        <v>114</v>
      </c>
      <c r="J15" s="79" t="s">
        <v>114</v>
      </c>
      <c r="K15" s="79" t="s">
        <v>114</v>
      </c>
      <c r="L15" s="79" t="s">
        <v>114</v>
      </c>
      <c r="M15" s="79" t="s">
        <v>114</v>
      </c>
      <c r="N15" s="79" t="s">
        <v>114</v>
      </c>
      <c r="O15" s="79" t="s">
        <v>114</v>
      </c>
      <c r="P15" s="79" t="s">
        <v>114</v>
      </c>
      <c r="Q15" s="79" t="s">
        <v>114</v>
      </c>
      <c r="R15" s="79" t="s">
        <v>114</v>
      </c>
      <c r="S15" s="79" t="s">
        <v>114</v>
      </c>
      <c r="T15" s="79" t="s">
        <v>114</v>
      </c>
      <c r="U15" s="79" t="s">
        <v>114</v>
      </c>
      <c r="V15" s="79" t="s">
        <v>114</v>
      </c>
      <c r="W15" s="79" t="s">
        <v>114</v>
      </c>
    </row>
    <row r="16" spans="1:23" ht="15.75" x14ac:dyDescent="0.25">
      <c r="A16" s="39" t="s">
        <v>29</v>
      </c>
      <c r="B16" s="29" t="s">
        <v>30</v>
      </c>
      <c r="C16" s="43" t="s">
        <v>42</v>
      </c>
      <c r="D16" s="79" t="s">
        <v>114</v>
      </c>
      <c r="E16" s="79" t="s">
        <v>114</v>
      </c>
      <c r="F16" s="79" t="s">
        <v>114</v>
      </c>
      <c r="G16" s="79" t="s">
        <v>114</v>
      </c>
      <c r="H16" s="79" t="s">
        <v>114</v>
      </c>
      <c r="I16" s="79" t="s">
        <v>114</v>
      </c>
      <c r="J16" s="79" t="s">
        <v>114</v>
      </c>
      <c r="K16" s="79" t="s">
        <v>114</v>
      </c>
      <c r="L16" s="79" t="s">
        <v>114</v>
      </c>
      <c r="M16" s="79" t="s">
        <v>114</v>
      </c>
      <c r="N16" s="79" t="s">
        <v>114</v>
      </c>
      <c r="O16" s="79" t="s">
        <v>114</v>
      </c>
      <c r="P16" s="79" t="s">
        <v>114</v>
      </c>
      <c r="Q16" s="79" t="s">
        <v>114</v>
      </c>
      <c r="R16" s="79" t="s">
        <v>114</v>
      </c>
      <c r="S16" s="79" t="s">
        <v>114</v>
      </c>
      <c r="T16" s="79" t="s">
        <v>114</v>
      </c>
      <c r="U16" s="79" t="s">
        <v>114</v>
      </c>
      <c r="V16" s="79" t="s">
        <v>114</v>
      </c>
      <c r="W16" s="79" t="s">
        <v>114</v>
      </c>
    </row>
    <row r="17" spans="1:23" ht="31.5" x14ac:dyDescent="0.25">
      <c r="A17" s="39" t="s">
        <v>31</v>
      </c>
      <c r="B17" s="29" t="s">
        <v>32</v>
      </c>
      <c r="C17" s="79" t="s">
        <v>114</v>
      </c>
      <c r="D17" s="79" t="s">
        <v>114</v>
      </c>
      <c r="E17" s="79" t="s">
        <v>114</v>
      </c>
      <c r="F17" s="79" t="s">
        <v>114</v>
      </c>
      <c r="G17" s="79" t="s">
        <v>114</v>
      </c>
      <c r="H17" s="79" t="s">
        <v>114</v>
      </c>
      <c r="I17" s="79" t="s">
        <v>114</v>
      </c>
      <c r="J17" s="79" t="s">
        <v>114</v>
      </c>
      <c r="K17" s="79" t="s">
        <v>114</v>
      </c>
      <c r="L17" s="79" t="s">
        <v>114</v>
      </c>
      <c r="M17" s="79" t="s">
        <v>114</v>
      </c>
      <c r="N17" s="79" t="s">
        <v>114</v>
      </c>
      <c r="O17" s="79" t="s">
        <v>114</v>
      </c>
      <c r="P17" s="79" t="s">
        <v>114</v>
      </c>
      <c r="Q17" s="79" t="s">
        <v>114</v>
      </c>
      <c r="R17" s="79" t="s">
        <v>114</v>
      </c>
      <c r="S17" s="79" t="s">
        <v>114</v>
      </c>
      <c r="T17" s="79" t="s">
        <v>114</v>
      </c>
      <c r="U17" s="79" t="s">
        <v>114</v>
      </c>
      <c r="V17" s="79" t="s">
        <v>114</v>
      </c>
      <c r="W17" s="79" t="s">
        <v>114</v>
      </c>
    </row>
    <row r="18" spans="1:23" ht="63" x14ac:dyDescent="0.25">
      <c r="A18" s="39" t="s">
        <v>33</v>
      </c>
      <c r="B18" s="29" t="s">
        <v>34</v>
      </c>
      <c r="C18" s="79" t="s">
        <v>114</v>
      </c>
      <c r="D18" s="79" t="s">
        <v>114</v>
      </c>
      <c r="E18" s="79" t="s">
        <v>114</v>
      </c>
      <c r="F18" s="79" t="s">
        <v>114</v>
      </c>
      <c r="G18" s="79" t="s">
        <v>114</v>
      </c>
      <c r="H18" s="79" t="s">
        <v>114</v>
      </c>
      <c r="I18" s="79" t="s">
        <v>114</v>
      </c>
      <c r="J18" s="79" t="s">
        <v>114</v>
      </c>
      <c r="K18" s="79" t="s">
        <v>114</v>
      </c>
      <c r="L18" s="79" t="s">
        <v>114</v>
      </c>
      <c r="M18" s="79" t="s">
        <v>114</v>
      </c>
      <c r="N18" s="79" t="s">
        <v>114</v>
      </c>
      <c r="O18" s="79" t="s">
        <v>114</v>
      </c>
      <c r="P18" s="79" t="s">
        <v>114</v>
      </c>
      <c r="Q18" s="79" t="s">
        <v>114</v>
      </c>
      <c r="R18" s="79" t="s">
        <v>114</v>
      </c>
      <c r="S18" s="79" t="s">
        <v>114</v>
      </c>
      <c r="T18" s="79" t="s">
        <v>114</v>
      </c>
      <c r="U18" s="79" t="s">
        <v>114</v>
      </c>
      <c r="V18" s="79" t="s">
        <v>114</v>
      </c>
      <c r="W18" s="79" t="s">
        <v>114</v>
      </c>
    </row>
    <row r="19" spans="1:23" ht="31.5" x14ac:dyDescent="0.25">
      <c r="A19" s="39" t="s">
        <v>35</v>
      </c>
      <c r="B19" s="29" t="s">
        <v>36</v>
      </c>
      <c r="C19" s="79" t="s">
        <v>114</v>
      </c>
      <c r="D19" s="79" t="s">
        <v>114</v>
      </c>
      <c r="E19" s="79" t="s">
        <v>114</v>
      </c>
      <c r="F19" s="79" t="s">
        <v>114</v>
      </c>
      <c r="G19" s="79" t="s">
        <v>114</v>
      </c>
      <c r="H19" s="79" t="s">
        <v>114</v>
      </c>
      <c r="I19" s="79" t="s">
        <v>114</v>
      </c>
      <c r="J19" s="79" t="s">
        <v>114</v>
      </c>
      <c r="K19" s="79" t="s">
        <v>114</v>
      </c>
      <c r="L19" s="79" t="s">
        <v>114</v>
      </c>
      <c r="M19" s="79" t="s">
        <v>114</v>
      </c>
      <c r="N19" s="79" t="s">
        <v>114</v>
      </c>
      <c r="O19" s="79" t="s">
        <v>114</v>
      </c>
      <c r="P19" s="79" t="s">
        <v>114</v>
      </c>
      <c r="Q19" s="79" t="s">
        <v>114</v>
      </c>
      <c r="R19" s="79" t="s">
        <v>114</v>
      </c>
      <c r="S19" s="79" t="s">
        <v>114</v>
      </c>
      <c r="T19" s="79" t="s">
        <v>114</v>
      </c>
      <c r="U19" s="79" t="s">
        <v>114</v>
      </c>
      <c r="V19" s="79" t="s">
        <v>114</v>
      </c>
      <c r="W19" s="79" t="s">
        <v>114</v>
      </c>
    </row>
    <row r="20" spans="1:23" ht="47.25" x14ac:dyDescent="0.25">
      <c r="A20" s="39" t="s">
        <v>37</v>
      </c>
      <c r="B20" s="29" t="s">
        <v>38</v>
      </c>
      <c r="C20" s="79" t="s">
        <v>114</v>
      </c>
      <c r="D20" s="79" t="s">
        <v>114</v>
      </c>
      <c r="E20" s="79" t="s">
        <v>114</v>
      </c>
      <c r="F20" s="79" t="s">
        <v>114</v>
      </c>
      <c r="G20" s="79" t="s">
        <v>114</v>
      </c>
      <c r="H20" s="79" t="s">
        <v>114</v>
      </c>
      <c r="I20" s="79" t="s">
        <v>114</v>
      </c>
      <c r="J20" s="79" t="s">
        <v>114</v>
      </c>
      <c r="K20" s="79" t="s">
        <v>114</v>
      </c>
      <c r="L20" s="79" t="s">
        <v>114</v>
      </c>
      <c r="M20" s="79" t="s">
        <v>114</v>
      </c>
      <c r="N20" s="79" t="s">
        <v>114</v>
      </c>
      <c r="O20" s="79" t="s">
        <v>114</v>
      </c>
      <c r="P20" s="79" t="s">
        <v>114</v>
      </c>
      <c r="Q20" s="79" t="s">
        <v>114</v>
      </c>
      <c r="R20" s="79" t="s">
        <v>114</v>
      </c>
      <c r="S20" s="79" t="s">
        <v>114</v>
      </c>
      <c r="T20" s="79" t="s">
        <v>114</v>
      </c>
      <c r="U20" s="79" t="s">
        <v>114</v>
      </c>
      <c r="V20" s="79" t="s">
        <v>114</v>
      </c>
      <c r="W20" s="79" t="s">
        <v>114</v>
      </c>
    </row>
    <row r="21" spans="1:23" ht="15.75" x14ac:dyDescent="0.25">
      <c r="A21" s="39" t="s">
        <v>39</v>
      </c>
      <c r="B21" s="29" t="s">
        <v>40</v>
      </c>
      <c r="C21" s="79" t="s">
        <v>42</v>
      </c>
      <c r="D21" s="79" t="s">
        <v>114</v>
      </c>
      <c r="E21" s="79" t="s">
        <v>114</v>
      </c>
      <c r="F21" s="79" t="s">
        <v>114</v>
      </c>
      <c r="G21" s="79" t="s">
        <v>114</v>
      </c>
      <c r="H21" s="79" t="s">
        <v>114</v>
      </c>
      <c r="I21" s="79" t="s">
        <v>114</v>
      </c>
      <c r="J21" s="79" t="s">
        <v>114</v>
      </c>
      <c r="K21" s="79" t="s">
        <v>114</v>
      </c>
      <c r="L21" s="79" t="s">
        <v>114</v>
      </c>
      <c r="M21" s="79" t="s">
        <v>114</v>
      </c>
      <c r="N21" s="79" t="s">
        <v>114</v>
      </c>
      <c r="O21" s="79" t="s">
        <v>114</v>
      </c>
      <c r="P21" s="79" t="s">
        <v>114</v>
      </c>
      <c r="Q21" s="79" t="s">
        <v>114</v>
      </c>
      <c r="R21" s="79" t="s">
        <v>114</v>
      </c>
      <c r="S21" s="79" t="s">
        <v>114</v>
      </c>
      <c r="T21" s="79" t="s">
        <v>114</v>
      </c>
      <c r="U21" s="79" t="s">
        <v>114</v>
      </c>
      <c r="V21" s="79" t="s">
        <v>114</v>
      </c>
      <c r="W21" s="79" t="s">
        <v>114</v>
      </c>
    </row>
    <row r="22" spans="1:23" ht="15.75" x14ac:dyDescent="0.25">
      <c r="A22" s="39" t="s">
        <v>41</v>
      </c>
      <c r="B22" s="29" t="s">
        <v>225</v>
      </c>
      <c r="C22" s="79" t="s">
        <v>114</v>
      </c>
      <c r="D22" s="79" t="s">
        <v>114</v>
      </c>
      <c r="E22" s="79" t="s">
        <v>114</v>
      </c>
      <c r="F22" s="79" t="s">
        <v>114</v>
      </c>
      <c r="G22" s="79" t="s">
        <v>114</v>
      </c>
      <c r="H22" s="79" t="s">
        <v>114</v>
      </c>
      <c r="I22" s="79" t="s">
        <v>114</v>
      </c>
      <c r="J22" s="79" t="s">
        <v>114</v>
      </c>
      <c r="K22" s="79" t="s">
        <v>114</v>
      </c>
      <c r="L22" s="79" t="s">
        <v>114</v>
      </c>
      <c r="M22" s="79" t="s">
        <v>114</v>
      </c>
      <c r="N22" s="79" t="s">
        <v>114</v>
      </c>
      <c r="O22" s="79" t="s">
        <v>114</v>
      </c>
      <c r="P22" s="79" t="s">
        <v>114</v>
      </c>
      <c r="Q22" s="79" t="s">
        <v>114</v>
      </c>
      <c r="R22" s="79" t="s">
        <v>114</v>
      </c>
      <c r="S22" s="79" t="s">
        <v>114</v>
      </c>
      <c r="T22" s="79" t="s">
        <v>114</v>
      </c>
      <c r="U22" s="79" t="s">
        <v>114</v>
      </c>
      <c r="V22" s="79" t="s">
        <v>114</v>
      </c>
      <c r="W22" s="79" t="s">
        <v>114</v>
      </c>
    </row>
    <row r="23" spans="1:23" ht="31.5" x14ac:dyDescent="0.25">
      <c r="A23" s="39" t="s">
        <v>43</v>
      </c>
      <c r="B23" s="29" t="s">
        <v>44</v>
      </c>
      <c r="C23" s="43" t="s">
        <v>42</v>
      </c>
      <c r="D23" s="79" t="s">
        <v>114</v>
      </c>
      <c r="E23" s="79" t="s">
        <v>114</v>
      </c>
      <c r="F23" s="79" t="s">
        <v>114</v>
      </c>
      <c r="G23" s="79" t="s">
        <v>114</v>
      </c>
      <c r="H23" s="79" t="s">
        <v>114</v>
      </c>
      <c r="I23" s="79" t="s">
        <v>114</v>
      </c>
      <c r="J23" s="79" t="s">
        <v>114</v>
      </c>
      <c r="K23" s="79" t="s">
        <v>114</v>
      </c>
      <c r="L23" s="79" t="s">
        <v>114</v>
      </c>
      <c r="M23" s="79" t="s">
        <v>114</v>
      </c>
      <c r="N23" s="79" t="s">
        <v>114</v>
      </c>
      <c r="O23" s="79" t="s">
        <v>114</v>
      </c>
      <c r="P23" s="79" t="s">
        <v>114</v>
      </c>
      <c r="Q23" s="79" t="s">
        <v>114</v>
      </c>
      <c r="R23" s="79" t="s">
        <v>114</v>
      </c>
      <c r="S23" s="79" t="s">
        <v>114</v>
      </c>
      <c r="T23" s="79" t="s">
        <v>114</v>
      </c>
      <c r="U23" s="79" t="s">
        <v>114</v>
      </c>
      <c r="V23" s="79" t="s">
        <v>114</v>
      </c>
      <c r="W23" s="79" t="s">
        <v>114</v>
      </c>
    </row>
    <row r="24" spans="1:23" ht="47.25" x14ac:dyDescent="0.25">
      <c r="A24" s="39" t="s">
        <v>45</v>
      </c>
      <c r="B24" s="29" t="s">
        <v>46</v>
      </c>
      <c r="C24" s="79" t="s">
        <v>114</v>
      </c>
      <c r="D24" s="79" t="s">
        <v>114</v>
      </c>
      <c r="E24" s="79" t="s">
        <v>114</v>
      </c>
      <c r="F24" s="79" t="s">
        <v>114</v>
      </c>
      <c r="G24" s="79" t="s">
        <v>114</v>
      </c>
      <c r="H24" s="79" t="s">
        <v>114</v>
      </c>
      <c r="I24" s="79" t="s">
        <v>114</v>
      </c>
      <c r="J24" s="79" t="s">
        <v>114</v>
      </c>
      <c r="K24" s="79" t="s">
        <v>114</v>
      </c>
      <c r="L24" s="79" t="s">
        <v>114</v>
      </c>
      <c r="M24" s="79" t="s">
        <v>114</v>
      </c>
      <c r="N24" s="79" t="s">
        <v>114</v>
      </c>
      <c r="O24" s="79" t="s">
        <v>114</v>
      </c>
      <c r="P24" s="79" t="s">
        <v>114</v>
      </c>
      <c r="Q24" s="79" t="s">
        <v>114</v>
      </c>
      <c r="R24" s="79" t="s">
        <v>114</v>
      </c>
      <c r="S24" s="79" t="s">
        <v>114</v>
      </c>
      <c r="T24" s="79" t="s">
        <v>114</v>
      </c>
      <c r="U24" s="79" t="s">
        <v>114</v>
      </c>
      <c r="V24" s="79" t="s">
        <v>114</v>
      </c>
      <c r="W24" s="79" t="s">
        <v>114</v>
      </c>
    </row>
    <row r="25" spans="1:23" ht="63" x14ac:dyDescent="0.25">
      <c r="A25" s="39" t="s">
        <v>9</v>
      </c>
      <c r="B25" s="29" t="s">
        <v>47</v>
      </c>
      <c r="C25" s="79" t="s">
        <v>114</v>
      </c>
      <c r="D25" s="79" t="s">
        <v>114</v>
      </c>
      <c r="E25" s="79" t="s">
        <v>114</v>
      </c>
      <c r="F25" s="79" t="s">
        <v>114</v>
      </c>
      <c r="G25" s="79" t="s">
        <v>114</v>
      </c>
      <c r="H25" s="79" t="s">
        <v>114</v>
      </c>
      <c r="I25" s="79" t="s">
        <v>114</v>
      </c>
      <c r="J25" s="79" t="s">
        <v>114</v>
      </c>
      <c r="K25" s="79" t="s">
        <v>114</v>
      </c>
      <c r="L25" s="79" t="s">
        <v>114</v>
      </c>
      <c r="M25" s="79" t="s">
        <v>114</v>
      </c>
      <c r="N25" s="79" t="s">
        <v>114</v>
      </c>
      <c r="O25" s="79" t="s">
        <v>114</v>
      </c>
      <c r="P25" s="79" t="s">
        <v>114</v>
      </c>
      <c r="Q25" s="79" t="s">
        <v>114</v>
      </c>
      <c r="R25" s="79" t="s">
        <v>114</v>
      </c>
      <c r="S25" s="79" t="s">
        <v>114</v>
      </c>
      <c r="T25" s="79" t="s">
        <v>114</v>
      </c>
      <c r="U25" s="79" t="s">
        <v>114</v>
      </c>
      <c r="V25" s="79" t="s">
        <v>114</v>
      </c>
      <c r="W25" s="79" t="s">
        <v>114</v>
      </c>
    </row>
    <row r="26" spans="1:23" ht="63" x14ac:dyDescent="0.25">
      <c r="A26" s="39" t="s">
        <v>10</v>
      </c>
      <c r="B26" s="29" t="s">
        <v>48</v>
      </c>
      <c r="C26" s="79" t="s">
        <v>114</v>
      </c>
      <c r="D26" s="79" t="s">
        <v>114</v>
      </c>
      <c r="E26" s="79" t="s">
        <v>114</v>
      </c>
      <c r="F26" s="79" t="s">
        <v>114</v>
      </c>
      <c r="G26" s="79" t="s">
        <v>114</v>
      </c>
      <c r="H26" s="79" t="s">
        <v>114</v>
      </c>
      <c r="I26" s="79" t="s">
        <v>114</v>
      </c>
      <c r="J26" s="79" t="s">
        <v>114</v>
      </c>
      <c r="K26" s="79" t="s">
        <v>114</v>
      </c>
      <c r="L26" s="79" t="s">
        <v>114</v>
      </c>
      <c r="M26" s="79" t="s">
        <v>114</v>
      </c>
      <c r="N26" s="79" t="s">
        <v>114</v>
      </c>
      <c r="O26" s="79" t="s">
        <v>114</v>
      </c>
      <c r="P26" s="79" t="s">
        <v>114</v>
      </c>
      <c r="Q26" s="79" t="s">
        <v>114</v>
      </c>
      <c r="R26" s="79" t="s">
        <v>114</v>
      </c>
      <c r="S26" s="79" t="s">
        <v>114</v>
      </c>
      <c r="T26" s="79" t="s">
        <v>114</v>
      </c>
      <c r="U26" s="79" t="s">
        <v>114</v>
      </c>
      <c r="V26" s="79" t="s">
        <v>114</v>
      </c>
      <c r="W26" s="79" t="s">
        <v>114</v>
      </c>
    </row>
    <row r="27" spans="1:23" ht="47.25" x14ac:dyDescent="0.25">
      <c r="A27" s="39" t="s">
        <v>49</v>
      </c>
      <c r="B27" s="29" t="s">
        <v>50</v>
      </c>
      <c r="C27" s="79" t="s">
        <v>114</v>
      </c>
      <c r="D27" s="79" t="s">
        <v>114</v>
      </c>
      <c r="E27" s="79" t="s">
        <v>114</v>
      </c>
      <c r="F27" s="79" t="s">
        <v>114</v>
      </c>
      <c r="G27" s="79" t="s">
        <v>114</v>
      </c>
      <c r="H27" s="79" t="s">
        <v>114</v>
      </c>
      <c r="I27" s="79" t="s">
        <v>114</v>
      </c>
      <c r="J27" s="79" t="s">
        <v>114</v>
      </c>
      <c r="K27" s="79" t="s">
        <v>114</v>
      </c>
      <c r="L27" s="79" t="s">
        <v>114</v>
      </c>
      <c r="M27" s="79" t="s">
        <v>114</v>
      </c>
      <c r="N27" s="79" t="s">
        <v>114</v>
      </c>
      <c r="O27" s="79" t="s">
        <v>114</v>
      </c>
      <c r="P27" s="79" t="s">
        <v>114</v>
      </c>
      <c r="Q27" s="79" t="s">
        <v>114</v>
      </c>
      <c r="R27" s="79" t="s">
        <v>114</v>
      </c>
      <c r="S27" s="79" t="s">
        <v>114</v>
      </c>
      <c r="T27" s="79" t="s">
        <v>114</v>
      </c>
      <c r="U27" s="79" t="s">
        <v>114</v>
      </c>
      <c r="V27" s="79" t="s">
        <v>114</v>
      </c>
      <c r="W27" s="79" t="s">
        <v>114</v>
      </c>
    </row>
    <row r="28" spans="1:23" ht="78.75" x14ac:dyDescent="0.25">
      <c r="A28" s="39" t="s">
        <v>51</v>
      </c>
      <c r="B28" s="29" t="s">
        <v>52</v>
      </c>
      <c r="C28" s="79" t="s">
        <v>114</v>
      </c>
      <c r="D28" s="79" t="s">
        <v>114</v>
      </c>
      <c r="E28" s="79" t="s">
        <v>114</v>
      </c>
      <c r="F28" s="79" t="s">
        <v>114</v>
      </c>
      <c r="G28" s="79" t="s">
        <v>114</v>
      </c>
      <c r="H28" s="79" t="s">
        <v>114</v>
      </c>
      <c r="I28" s="79" t="s">
        <v>114</v>
      </c>
      <c r="J28" s="79" t="s">
        <v>114</v>
      </c>
      <c r="K28" s="79" t="s">
        <v>114</v>
      </c>
      <c r="L28" s="79" t="s">
        <v>114</v>
      </c>
      <c r="M28" s="79" t="s">
        <v>114</v>
      </c>
      <c r="N28" s="79" t="s">
        <v>114</v>
      </c>
      <c r="O28" s="79" t="s">
        <v>114</v>
      </c>
      <c r="P28" s="79" t="s">
        <v>114</v>
      </c>
      <c r="Q28" s="79" t="s">
        <v>114</v>
      </c>
      <c r="R28" s="79" t="s">
        <v>114</v>
      </c>
      <c r="S28" s="79" t="s">
        <v>114</v>
      </c>
      <c r="T28" s="79" t="s">
        <v>114</v>
      </c>
      <c r="U28" s="79" t="s">
        <v>114</v>
      </c>
      <c r="V28" s="79" t="s">
        <v>114</v>
      </c>
      <c r="W28" s="79" t="s">
        <v>114</v>
      </c>
    </row>
    <row r="29" spans="1:23" ht="47.25" x14ac:dyDescent="0.25">
      <c r="A29" s="39" t="s">
        <v>53</v>
      </c>
      <c r="B29" s="29" t="s">
        <v>54</v>
      </c>
      <c r="C29" s="79" t="s">
        <v>114</v>
      </c>
      <c r="D29" s="79" t="s">
        <v>114</v>
      </c>
      <c r="E29" s="79" t="s">
        <v>114</v>
      </c>
      <c r="F29" s="79" t="s">
        <v>114</v>
      </c>
      <c r="G29" s="79" t="s">
        <v>114</v>
      </c>
      <c r="H29" s="79" t="s">
        <v>114</v>
      </c>
      <c r="I29" s="79" t="s">
        <v>114</v>
      </c>
      <c r="J29" s="79" t="s">
        <v>114</v>
      </c>
      <c r="K29" s="79" t="s">
        <v>114</v>
      </c>
      <c r="L29" s="79" t="s">
        <v>114</v>
      </c>
      <c r="M29" s="79" t="s">
        <v>114</v>
      </c>
      <c r="N29" s="79" t="s">
        <v>114</v>
      </c>
      <c r="O29" s="79" t="s">
        <v>114</v>
      </c>
      <c r="P29" s="79" t="s">
        <v>114</v>
      </c>
      <c r="Q29" s="79" t="s">
        <v>114</v>
      </c>
      <c r="R29" s="79" t="s">
        <v>114</v>
      </c>
      <c r="S29" s="79" t="s">
        <v>114</v>
      </c>
      <c r="T29" s="79" t="s">
        <v>114</v>
      </c>
      <c r="U29" s="79" t="s">
        <v>114</v>
      </c>
      <c r="V29" s="79" t="s">
        <v>114</v>
      </c>
      <c r="W29" s="79" t="s">
        <v>114</v>
      </c>
    </row>
    <row r="30" spans="1:23" ht="47.25" x14ac:dyDescent="0.25">
      <c r="A30" s="39" t="s">
        <v>55</v>
      </c>
      <c r="B30" s="29" t="s">
        <v>56</v>
      </c>
      <c r="C30" s="79" t="s">
        <v>114</v>
      </c>
      <c r="D30" s="79" t="s">
        <v>114</v>
      </c>
      <c r="E30" s="79" t="s">
        <v>114</v>
      </c>
      <c r="F30" s="79" t="s">
        <v>114</v>
      </c>
      <c r="G30" s="79" t="s">
        <v>114</v>
      </c>
      <c r="H30" s="79" t="s">
        <v>114</v>
      </c>
      <c r="I30" s="79" t="s">
        <v>114</v>
      </c>
      <c r="J30" s="79" t="s">
        <v>114</v>
      </c>
      <c r="K30" s="79" t="s">
        <v>114</v>
      </c>
      <c r="L30" s="79" t="s">
        <v>114</v>
      </c>
      <c r="M30" s="79" t="s">
        <v>114</v>
      </c>
      <c r="N30" s="79" t="s">
        <v>114</v>
      </c>
      <c r="O30" s="79" t="s">
        <v>114</v>
      </c>
      <c r="P30" s="79" t="s">
        <v>114</v>
      </c>
      <c r="Q30" s="79" t="s">
        <v>114</v>
      </c>
      <c r="R30" s="79" t="s">
        <v>114</v>
      </c>
      <c r="S30" s="79" t="s">
        <v>114</v>
      </c>
      <c r="T30" s="79" t="s">
        <v>114</v>
      </c>
      <c r="U30" s="79" t="s">
        <v>114</v>
      </c>
      <c r="V30" s="79" t="s">
        <v>114</v>
      </c>
      <c r="W30" s="79" t="s">
        <v>114</v>
      </c>
    </row>
    <row r="31" spans="1:23" ht="31.5" x14ac:dyDescent="0.25">
      <c r="A31" s="39" t="s">
        <v>11</v>
      </c>
      <c r="B31" s="29" t="s">
        <v>57</v>
      </c>
      <c r="C31" s="79" t="s">
        <v>114</v>
      </c>
      <c r="D31" s="79" t="s">
        <v>114</v>
      </c>
      <c r="E31" s="79" t="s">
        <v>114</v>
      </c>
      <c r="F31" s="79" t="s">
        <v>114</v>
      </c>
      <c r="G31" s="79" t="s">
        <v>114</v>
      </c>
      <c r="H31" s="79" t="s">
        <v>114</v>
      </c>
      <c r="I31" s="79" t="s">
        <v>114</v>
      </c>
      <c r="J31" s="79" t="s">
        <v>114</v>
      </c>
      <c r="K31" s="79" t="s">
        <v>114</v>
      </c>
      <c r="L31" s="79" t="s">
        <v>114</v>
      </c>
      <c r="M31" s="79" t="s">
        <v>114</v>
      </c>
      <c r="N31" s="79" t="s">
        <v>114</v>
      </c>
      <c r="O31" s="79" t="s">
        <v>114</v>
      </c>
      <c r="P31" s="79" t="s">
        <v>114</v>
      </c>
      <c r="Q31" s="79" t="s">
        <v>114</v>
      </c>
      <c r="R31" s="79" t="s">
        <v>114</v>
      </c>
      <c r="S31" s="79" t="s">
        <v>114</v>
      </c>
      <c r="T31" s="79" t="s">
        <v>114</v>
      </c>
      <c r="U31" s="79" t="s">
        <v>114</v>
      </c>
      <c r="V31" s="79" t="s">
        <v>114</v>
      </c>
      <c r="W31" s="79" t="s">
        <v>114</v>
      </c>
    </row>
    <row r="32" spans="1:23" ht="110.25" x14ac:dyDescent="0.25">
      <c r="A32" s="39" t="s">
        <v>11</v>
      </c>
      <c r="B32" s="29" t="s">
        <v>58</v>
      </c>
      <c r="C32" s="79" t="s">
        <v>114</v>
      </c>
      <c r="D32" s="79" t="s">
        <v>114</v>
      </c>
      <c r="E32" s="79" t="s">
        <v>114</v>
      </c>
      <c r="F32" s="79" t="s">
        <v>114</v>
      </c>
      <c r="G32" s="79" t="s">
        <v>114</v>
      </c>
      <c r="H32" s="79" t="s">
        <v>114</v>
      </c>
      <c r="I32" s="79" t="s">
        <v>114</v>
      </c>
      <c r="J32" s="79" t="s">
        <v>114</v>
      </c>
      <c r="K32" s="79" t="s">
        <v>114</v>
      </c>
      <c r="L32" s="79" t="s">
        <v>114</v>
      </c>
      <c r="M32" s="79" t="s">
        <v>114</v>
      </c>
      <c r="N32" s="79" t="s">
        <v>114</v>
      </c>
      <c r="O32" s="79" t="s">
        <v>114</v>
      </c>
      <c r="P32" s="79" t="s">
        <v>114</v>
      </c>
      <c r="Q32" s="79" t="s">
        <v>114</v>
      </c>
      <c r="R32" s="79" t="s">
        <v>114</v>
      </c>
      <c r="S32" s="79" t="s">
        <v>114</v>
      </c>
      <c r="T32" s="79" t="s">
        <v>114</v>
      </c>
      <c r="U32" s="79" t="s">
        <v>114</v>
      </c>
      <c r="V32" s="79" t="s">
        <v>114</v>
      </c>
      <c r="W32" s="79" t="s">
        <v>114</v>
      </c>
    </row>
    <row r="33" spans="1:23" ht="94.5" x14ac:dyDescent="0.25">
      <c r="A33" s="39" t="s">
        <v>11</v>
      </c>
      <c r="B33" s="29" t="s">
        <v>59</v>
      </c>
      <c r="C33" s="79" t="s">
        <v>114</v>
      </c>
      <c r="D33" s="79" t="s">
        <v>114</v>
      </c>
      <c r="E33" s="79" t="s">
        <v>114</v>
      </c>
      <c r="F33" s="79" t="s">
        <v>114</v>
      </c>
      <c r="G33" s="79" t="s">
        <v>114</v>
      </c>
      <c r="H33" s="79" t="s">
        <v>114</v>
      </c>
      <c r="I33" s="79" t="s">
        <v>114</v>
      </c>
      <c r="J33" s="79" t="s">
        <v>114</v>
      </c>
      <c r="K33" s="79" t="s">
        <v>114</v>
      </c>
      <c r="L33" s="79" t="s">
        <v>114</v>
      </c>
      <c r="M33" s="79" t="s">
        <v>114</v>
      </c>
      <c r="N33" s="79" t="s">
        <v>114</v>
      </c>
      <c r="O33" s="79" t="s">
        <v>114</v>
      </c>
      <c r="P33" s="79" t="s">
        <v>114</v>
      </c>
      <c r="Q33" s="79" t="s">
        <v>114</v>
      </c>
      <c r="R33" s="79" t="s">
        <v>114</v>
      </c>
      <c r="S33" s="79" t="s">
        <v>114</v>
      </c>
      <c r="T33" s="79" t="s">
        <v>114</v>
      </c>
      <c r="U33" s="79" t="s">
        <v>114</v>
      </c>
      <c r="V33" s="79" t="s">
        <v>114</v>
      </c>
      <c r="W33" s="79" t="s">
        <v>114</v>
      </c>
    </row>
    <row r="34" spans="1:23" ht="94.5" x14ac:dyDescent="0.25">
      <c r="A34" s="39" t="s">
        <v>11</v>
      </c>
      <c r="B34" s="29" t="s">
        <v>60</v>
      </c>
      <c r="C34" s="79" t="s">
        <v>114</v>
      </c>
      <c r="D34" s="79" t="s">
        <v>114</v>
      </c>
      <c r="E34" s="79" t="s">
        <v>114</v>
      </c>
      <c r="F34" s="79" t="s">
        <v>114</v>
      </c>
      <c r="G34" s="79" t="s">
        <v>114</v>
      </c>
      <c r="H34" s="79" t="s">
        <v>114</v>
      </c>
      <c r="I34" s="79" t="s">
        <v>114</v>
      </c>
      <c r="J34" s="79" t="s">
        <v>114</v>
      </c>
      <c r="K34" s="79" t="s">
        <v>114</v>
      </c>
      <c r="L34" s="79" t="s">
        <v>114</v>
      </c>
      <c r="M34" s="79" t="s">
        <v>114</v>
      </c>
      <c r="N34" s="79" t="s">
        <v>114</v>
      </c>
      <c r="O34" s="79" t="s">
        <v>114</v>
      </c>
      <c r="P34" s="79" t="s">
        <v>114</v>
      </c>
      <c r="Q34" s="79" t="s">
        <v>114</v>
      </c>
      <c r="R34" s="79" t="s">
        <v>114</v>
      </c>
      <c r="S34" s="79" t="s">
        <v>114</v>
      </c>
      <c r="T34" s="79" t="s">
        <v>114</v>
      </c>
      <c r="U34" s="79" t="s">
        <v>114</v>
      </c>
      <c r="V34" s="79" t="s">
        <v>114</v>
      </c>
      <c r="W34" s="79" t="s">
        <v>114</v>
      </c>
    </row>
    <row r="35" spans="1:23" ht="31.5" x14ac:dyDescent="0.25">
      <c r="A35" s="39" t="s">
        <v>12</v>
      </c>
      <c r="B35" s="29" t="s">
        <v>57</v>
      </c>
      <c r="C35" s="79" t="s">
        <v>114</v>
      </c>
      <c r="D35" s="79" t="s">
        <v>114</v>
      </c>
      <c r="E35" s="79" t="s">
        <v>114</v>
      </c>
      <c r="F35" s="79" t="s">
        <v>114</v>
      </c>
      <c r="G35" s="79" t="s">
        <v>114</v>
      </c>
      <c r="H35" s="79" t="s">
        <v>114</v>
      </c>
      <c r="I35" s="79" t="s">
        <v>114</v>
      </c>
      <c r="J35" s="79" t="s">
        <v>114</v>
      </c>
      <c r="K35" s="79" t="s">
        <v>114</v>
      </c>
      <c r="L35" s="79" t="s">
        <v>114</v>
      </c>
      <c r="M35" s="79" t="s">
        <v>114</v>
      </c>
      <c r="N35" s="79" t="s">
        <v>114</v>
      </c>
      <c r="O35" s="79" t="s">
        <v>114</v>
      </c>
      <c r="P35" s="79" t="s">
        <v>114</v>
      </c>
      <c r="Q35" s="79" t="s">
        <v>114</v>
      </c>
      <c r="R35" s="79" t="s">
        <v>114</v>
      </c>
      <c r="S35" s="79" t="s">
        <v>114</v>
      </c>
      <c r="T35" s="79" t="s">
        <v>114</v>
      </c>
      <c r="U35" s="79" t="s">
        <v>114</v>
      </c>
      <c r="V35" s="79" t="s">
        <v>114</v>
      </c>
      <c r="W35" s="79" t="s">
        <v>114</v>
      </c>
    </row>
    <row r="36" spans="1:23" ht="110.25" x14ac:dyDescent="0.25">
      <c r="A36" s="39" t="s">
        <v>12</v>
      </c>
      <c r="B36" s="29" t="s">
        <v>58</v>
      </c>
      <c r="C36" s="79" t="s">
        <v>114</v>
      </c>
      <c r="D36" s="79" t="s">
        <v>114</v>
      </c>
      <c r="E36" s="79" t="s">
        <v>114</v>
      </c>
      <c r="F36" s="79" t="s">
        <v>114</v>
      </c>
      <c r="G36" s="79" t="s">
        <v>114</v>
      </c>
      <c r="H36" s="79" t="s">
        <v>114</v>
      </c>
      <c r="I36" s="79" t="s">
        <v>114</v>
      </c>
      <c r="J36" s="79" t="s">
        <v>114</v>
      </c>
      <c r="K36" s="79" t="s">
        <v>114</v>
      </c>
      <c r="L36" s="79" t="s">
        <v>114</v>
      </c>
      <c r="M36" s="79" t="s">
        <v>114</v>
      </c>
      <c r="N36" s="79" t="s">
        <v>114</v>
      </c>
      <c r="O36" s="79" t="s">
        <v>114</v>
      </c>
      <c r="P36" s="79" t="s">
        <v>114</v>
      </c>
      <c r="Q36" s="79" t="s">
        <v>114</v>
      </c>
      <c r="R36" s="79" t="s">
        <v>114</v>
      </c>
      <c r="S36" s="79" t="s">
        <v>114</v>
      </c>
      <c r="T36" s="79" t="s">
        <v>114</v>
      </c>
      <c r="U36" s="79" t="s">
        <v>114</v>
      </c>
      <c r="V36" s="79" t="s">
        <v>114</v>
      </c>
      <c r="W36" s="79" t="s">
        <v>114</v>
      </c>
    </row>
    <row r="37" spans="1:23" ht="94.5" x14ac:dyDescent="0.25">
      <c r="A37" s="39" t="s">
        <v>12</v>
      </c>
      <c r="B37" s="29" t="s">
        <v>59</v>
      </c>
      <c r="C37" s="79" t="s">
        <v>114</v>
      </c>
      <c r="D37" s="79" t="s">
        <v>114</v>
      </c>
      <c r="E37" s="79" t="s">
        <v>114</v>
      </c>
      <c r="F37" s="79" t="s">
        <v>114</v>
      </c>
      <c r="G37" s="79" t="s">
        <v>114</v>
      </c>
      <c r="H37" s="79" t="s">
        <v>114</v>
      </c>
      <c r="I37" s="79" t="s">
        <v>114</v>
      </c>
      <c r="J37" s="79" t="s">
        <v>114</v>
      </c>
      <c r="K37" s="79" t="s">
        <v>114</v>
      </c>
      <c r="L37" s="79" t="s">
        <v>114</v>
      </c>
      <c r="M37" s="79" t="s">
        <v>114</v>
      </c>
      <c r="N37" s="79" t="s">
        <v>114</v>
      </c>
      <c r="O37" s="79" t="s">
        <v>114</v>
      </c>
      <c r="P37" s="79" t="s">
        <v>114</v>
      </c>
      <c r="Q37" s="79" t="s">
        <v>114</v>
      </c>
      <c r="R37" s="79" t="s">
        <v>114</v>
      </c>
      <c r="S37" s="79" t="s">
        <v>114</v>
      </c>
      <c r="T37" s="79" t="s">
        <v>114</v>
      </c>
      <c r="U37" s="79" t="s">
        <v>114</v>
      </c>
      <c r="V37" s="79" t="s">
        <v>114</v>
      </c>
      <c r="W37" s="79" t="s">
        <v>114</v>
      </c>
    </row>
    <row r="38" spans="1:23" ht="94.5" x14ac:dyDescent="0.25">
      <c r="A38" s="39" t="s">
        <v>12</v>
      </c>
      <c r="B38" s="29" t="s">
        <v>61</v>
      </c>
      <c r="C38" s="79" t="s">
        <v>114</v>
      </c>
      <c r="D38" s="79" t="s">
        <v>114</v>
      </c>
      <c r="E38" s="79" t="s">
        <v>114</v>
      </c>
      <c r="F38" s="79" t="s">
        <v>114</v>
      </c>
      <c r="G38" s="79" t="s">
        <v>114</v>
      </c>
      <c r="H38" s="79" t="s">
        <v>114</v>
      </c>
      <c r="I38" s="79" t="s">
        <v>114</v>
      </c>
      <c r="J38" s="79" t="s">
        <v>114</v>
      </c>
      <c r="K38" s="79" t="s">
        <v>114</v>
      </c>
      <c r="L38" s="79" t="s">
        <v>114</v>
      </c>
      <c r="M38" s="79" t="s">
        <v>114</v>
      </c>
      <c r="N38" s="79" t="s">
        <v>114</v>
      </c>
      <c r="O38" s="79" t="s">
        <v>114</v>
      </c>
      <c r="P38" s="79" t="s">
        <v>114</v>
      </c>
      <c r="Q38" s="79" t="s">
        <v>114</v>
      </c>
      <c r="R38" s="79" t="s">
        <v>114</v>
      </c>
      <c r="S38" s="79" t="s">
        <v>114</v>
      </c>
      <c r="T38" s="79" t="s">
        <v>114</v>
      </c>
      <c r="U38" s="79" t="s">
        <v>114</v>
      </c>
      <c r="V38" s="79" t="s">
        <v>114</v>
      </c>
      <c r="W38" s="79" t="s">
        <v>114</v>
      </c>
    </row>
    <row r="39" spans="1:23" ht="94.5" x14ac:dyDescent="0.25">
      <c r="A39" s="39" t="s">
        <v>62</v>
      </c>
      <c r="B39" s="29" t="s">
        <v>63</v>
      </c>
      <c r="C39" s="79" t="s">
        <v>114</v>
      </c>
      <c r="D39" s="79" t="s">
        <v>114</v>
      </c>
      <c r="E39" s="79" t="s">
        <v>114</v>
      </c>
      <c r="F39" s="79" t="s">
        <v>114</v>
      </c>
      <c r="G39" s="79" t="s">
        <v>114</v>
      </c>
      <c r="H39" s="79" t="s">
        <v>114</v>
      </c>
      <c r="I39" s="79" t="s">
        <v>114</v>
      </c>
      <c r="J39" s="79" t="s">
        <v>114</v>
      </c>
      <c r="K39" s="79" t="s">
        <v>114</v>
      </c>
      <c r="L39" s="79" t="s">
        <v>114</v>
      </c>
      <c r="M39" s="79" t="s">
        <v>114</v>
      </c>
      <c r="N39" s="79" t="s">
        <v>114</v>
      </c>
      <c r="O39" s="79" t="s">
        <v>114</v>
      </c>
      <c r="P39" s="79" t="s">
        <v>114</v>
      </c>
      <c r="Q39" s="79" t="s">
        <v>114</v>
      </c>
      <c r="R39" s="79" t="s">
        <v>114</v>
      </c>
      <c r="S39" s="79" t="s">
        <v>114</v>
      </c>
      <c r="T39" s="79" t="s">
        <v>114</v>
      </c>
      <c r="U39" s="79" t="s">
        <v>114</v>
      </c>
      <c r="V39" s="79" t="s">
        <v>114</v>
      </c>
      <c r="W39" s="79" t="s">
        <v>114</v>
      </c>
    </row>
    <row r="40" spans="1:23" ht="78.75" x14ac:dyDescent="0.25">
      <c r="A40" s="39" t="s">
        <v>64</v>
      </c>
      <c r="B40" s="29" t="s">
        <v>65</v>
      </c>
      <c r="C40" s="79" t="s">
        <v>114</v>
      </c>
      <c r="D40" s="79" t="s">
        <v>114</v>
      </c>
      <c r="E40" s="79" t="s">
        <v>114</v>
      </c>
      <c r="F40" s="79" t="s">
        <v>114</v>
      </c>
      <c r="G40" s="79" t="s">
        <v>114</v>
      </c>
      <c r="H40" s="79" t="s">
        <v>114</v>
      </c>
      <c r="I40" s="79" t="s">
        <v>114</v>
      </c>
      <c r="J40" s="79" t="s">
        <v>114</v>
      </c>
      <c r="K40" s="79" t="s">
        <v>114</v>
      </c>
      <c r="L40" s="79" t="s">
        <v>114</v>
      </c>
      <c r="M40" s="79" t="s">
        <v>114</v>
      </c>
      <c r="N40" s="79" t="s">
        <v>114</v>
      </c>
      <c r="O40" s="79" t="s">
        <v>114</v>
      </c>
      <c r="P40" s="79" t="s">
        <v>114</v>
      </c>
      <c r="Q40" s="79" t="s">
        <v>114</v>
      </c>
      <c r="R40" s="79" t="s">
        <v>114</v>
      </c>
      <c r="S40" s="79" t="s">
        <v>114</v>
      </c>
      <c r="T40" s="79" t="s">
        <v>114</v>
      </c>
      <c r="U40" s="79" t="s">
        <v>114</v>
      </c>
      <c r="V40" s="79" t="s">
        <v>114</v>
      </c>
      <c r="W40" s="79" t="s">
        <v>114</v>
      </c>
    </row>
    <row r="41" spans="1:23" ht="78.75" x14ac:dyDescent="0.25">
      <c r="A41" s="39" t="s">
        <v>66</v>
      </c>
      <c r="B41" s="29" t="s">
        <v>67</v>
      </c>
      <c r="C41" s="79" t="s">
        <v>114</v>
      </c>
      <c r="D41" s="79" t="s">
        <v>114</v>
      </c>
      <c r="E41" s="79" t="s">
        <v>114</v>
      </c>
      <c r="F41" s="79" t="s">
        <v>114</v>
      </c>
      <c r="G41" s="79" t="s">
        <v>114</v>
      </c>
      <c r="H41" s="79" t="s">
        <v>114</v>
      </c>
      <c r="I41" s="79" t="s">
        <v>114</v>
      </c>
      <c r="J41" s="79" t="s">
        <v>114</v>
      </c>
      <c r="K41" s="79" t="s">
        <v>114</v>
      </c>
      <c r="L41" s="79" t="s">
        <v>114</v>
      </c>
      <c r="M41" s="79" t="s">
        <v>114</v>
      </c>
      <c r="N41" s="79" t="s">
        <v>114</v>
      </c>
      <c r="O41" s="79" t="s">
        <v>114</v>
      </c>
      <c r="P41" s="79" t="s">
        <v>114</v>
      </c>
      <c r="Q41" s="79" t="s">
        <v>114</v>
      </c>
      <c r="R41" s="79" t="s">
        <v>114</v>
      </c>
      <c r="S41" s="79" t="s">
        <v>114</v>
      </c>
      <c r="T41" s="79" t="s">
        <v>114</v>
      </c>
      <c r="U41" s="79" t="s">
        <v>114</v>
      </c>
      <c r="V41" s="79" t="s">
        <v>114</v>
      </c>
      <c r="W41" s="79" t="s">
        <v>114</v>
      </c>
    </row>
    <row r="42" spans="1:23" ht="47.25" x14ac:dyDescent="0.25">
      <c r="A42" s="39" t="s">
        <v>68</v>
      </c>
      <c r="B42" s="29" t="s">
        <v>69</v>
      </c>
      <c r="C42" s="79" t="s">
        <v>114</v>
      </c>
      <c r="D42" s="79" t="s">
        <v>114</v>
      </c>
      <c r="E42" s="79" t="s">
        <v>114</v>
      </c>
      <c r="F42" s="79" t="s">
        <v>114</v>
      </c>
      <c r="G42" s="79" t="s">
        <v>114</v>
      </c>
      <c r="H42" s="79" t="s">
        <v>114</v>
      </c>
      <c r="I42" s="79" t="s">
        <v>114</v>
      </c>
      <c r="J42" s="79" t="s">
        <v>114</v>
      </c>
      <c r="K42" s="79" t="s">
        <v>114</v>
      </c>
      <c r="L42" s="79" t="s">
        <v>114</v>
      </c>
      <c r="M42" s="79" t="s">
        <v>114</v>
      </c>
      <c r="N42" s="79" t="s">
        <v>114</v>
      </c>
      <c r="O42" s="79" t="s">
        <v>114</v>
      </c>
      <c r="P42" s="79" t="s">
        <v>114</v>
      </c>
      <c r="Q42" s="79" t="s">
        <v>114</v>
      </c>
      <c r="R42" s="79" t="s">
        <v>114</v>
      </c>
      <c r="S42" s="79" t="s">
        <v>114</v>
      </c>
      <c r="T42" s="79" t="s">
        <v>114</v>
      </c>
      <c r="U42" s="79" t="s">
        <v>114</v>
      </c>
      <c r="V42" s="79" t="s">
        <v>114</v>
      </c>
      <c r="W42" s="79" t="s">
        <v>114</v>
      </c>
    </row>
    <row r="43" spans="1:23" ht="78.75" x14ac:dyDescent="0.25">
      <c r="A43" s="39" t="s">
        <v>70</v>
      </c>
      <c r="B43" s="29" t="s">
        <v>71</v>
      </c>
      <c r="C43" s="79" t="s">
        <v>114</v>
      </c>
      <c r="D43" s="79" t="s">
        <v>114</v>
      </c>
      <c r="E43" s="79" t="s">
        <v>114</v>
      </c>
      <c r="F43" s="79" t="s">
        <v>114</v>
      </c>
      <c r="G43" s="79" t="s">
        <v>114</v>
      </c>
      <c r="H43" s="79" t="s">
        <v>114</v>
      </c>
      <c r="I43" s="79" t="s">
        <v>114</v>
      </c>
      <c r="J43" s="79" t="s">
        <v>114</v>
      </c>
      <c r="K43" s="79" t="s">
        <v>114</v>
      </c>
      <c r="L43" s="79" t="s">
        <v>114</v>
      </c>
      <c r="M43" s="79" t="s">
        <v>114</v>
      </c>
      <c r="N43" s="79" t="s">
        <v>114</v>
      </c>
      <c r="O43" s="79" t="s">
        <v>114</v>
      </c>
      <c r="P43" s="79" t="s">
        <v>114</v>
      </c>
      <c r="Q43" s="79" t="s">
        <v>114</v>
      </c>
      <c r="R43" s="79" t="s">
        <v>114</v>
      </c>
      <c r="S43" s="79" t="s">
        <v>114</v>
      </c>
      <c r="T43" s="79" t="s">
        <v>114</v>
      </c>
      <c r="U43" s="79" t="s">
        <v>114</v>
      </c>
      <c r="V43" s="79" t="s">
        <v>114</v>
      </c>
      <c r="W43" s="79" t="s">
        <v>114</v>
      </c>
    </row>
    <row r="44" spans="1:23" ht="31.5" x14ac:dyDescent="0.25">
      <c r="A44" s="39" t="s">
        <v>13</v>
      </c>
      <c r="B44" s="29" t="s">
        <v>72</v>
      </c>
      <c r="C44" s="79" t="s">
        <v>114</v>
      </c>
      <c r="D44" s="79" t="s">
        <v>114</v>
      </c>
      <c r="E44" s="79" t="s">
        <v>114</v>
      </c>
      <c r="F44" s="79" t="s">
        <v>114</v>
      </c>
      <c r="G44" s="79" t="s">
        <v>114</v>
      </c>
      <c r="H44" s="79" t="s">
        <v>114</v>
      </c>
      <c r="I44" s="79" t="s">
        <v>114</v>
      </c>
      <c r="J44" s="79" t="s">
        <v>114</v>
      </c>
      <c r="K44" s="79" t="s">
        <v>114</v>
      </c>
      <c r="L44" s="79" t="s">
        <v>114</v>
      </c>
      <c r="M44" s="79" t="s">
        <v>114</v>
      </c>
      <c r="N44" s="79" t="s">
        <v>114</v>
      </c>
      <c r="O44" s="79" t="s">
        <v>114</v>
      </c>
      <c r="P44" s="79" t="s">
        <v>114</v>
      </c>
      <c r="Q44" s="79" t="s">
        <v>114</v>
      </c>
      <c r="R44" s="79" t="s">
        <v>114</v>
      </c>
      <c r="S44" s="79" t="s">
        <v>114</v>
      </c>
      <c r="T44" s="79" t="s">
        <v>114</v>
      </c>
      <c r="U44" s="79" t="s">
        <v>114</v>
      </c>
      <c r="V44" s="79" t="s">
        <v>114</v>
      </c>
      <c r="W44" s="79" t="s">
        <v>114</v>
      </c>
    </row>
    <row r="45" spans="1:23" ht="63" x14ac:dyDescent="0.25">
      <c r="A45" s="39" t="s">
        <v>14</v>
      </c>
      <c r="B45" s="29" t="s">
        <v>73</v>
      </c>
      <c r="C45" s="79" t="s">
        <v>114</v>
      </c>
      <c r="D45" s="79" t="s">
        <v>114</v>
      </c>
      <c r="E45" s="79" t="s">
        <v>114</v>
      </c>
      <c r="F45" s="79" t="s">
        <v>114</v>
      </c>
      <c r="G45" s="79" t="s">
        <v>114</v>
      </c>
      <c r="H45" s="79" t="s">
        <v>114</v>
      </c>
      <c r="I45" s="79" t="s">
        <v>114</v>
      </c>
      <c r="J45" s="79" t="s">
        <v>114</v>
      </c>
      <c r="K45" s="79" t="s">
        <v>114</v>
      </c>
      <c r="L45" s="79" t="s">
        <v>114</v>
      </c>
      <c r="M45" s="79" t="s">
        <v>114</v>
      </c>
      <c r="N45" s="79" t="s">
        <v>114</v>
      </c>
      <c r="O45" s="79" t="s">
        <v>114</v>
      </c>
      <c r="P45" s="79" t="s">
        <v>114</v>
      </c>
      <c r="Q45" s="79" t="s">
        <v>114</v>
      </c>
      <c r="R45" s="79" t="s">
        <v>114</v>
      </c>
      <c r="S45" s="79" t="s">
        <v>114</v>
      </c>
      <c r="T45" s="79" t="s">
        <v>114</v>
      </c>
      <c r="U45" s="79" t="s">
        <v>114</v>
      </c>
      <c r="V45" s="79" t="s">
        <v>114</v>
      </c>
      <c r="W45" s="79" t="s">
        <v>114</v>
      </c>
    </row>
    <row r="46" spans="1:23" ht="47.25" x14ac:dyDescent="0.25">
      <c r="A46" s="39" t="s">
        <v>74</v>
      </c>
      <c r="B46" s="29" t="s">
        <v>75</v>
      </c>
      <c r="C46" s="79" t="s">
        <v>114</v>
      </c>
      <c r="D46" s="79" t="s">
        <v>114</v>
      </c>
      <c r="E46" s="79" t="s">
        <v>114</v>
      </c>
      <c r="F46" s="79" t="s">
        <v>114</v>
      </c>
      <c r="G46" s="79" t="s">
        <v>114</v>
      </c>
      <c r="H46" s="79" t="s">
        <v>114</v>
      </c>
      <c r="I46" s="79" t="s">
        <v>114</v>
      </c>
      <c r="J46" s="79" t="s">
        <v>114</v>
      </c>
      <c r="K46" s="79" t="s">
        <v>114</v>
      </c>
      <c r="L46" s="79" t="s">
        <v>114</v>
      </c>
      <c r="M46" s="79" t="s">
        <v>114</v>
      </c>
      <c r="N46" s="79" t="s">
        <v>114</v>
      </c>
      <c r="O46" s="79" t="s">
        <v>114</v>
      </c>
      <c r="P46" s="79" t="s">
        <v>114</v>
      </c>
      <c r="Q46" s="79" t="s">
        <v>114</v>
      </c>
      <c r="R46" s="79" t="s">
        <v>114</v>
      </c>
      <c r="S46" s="79" t="s">
        <v>114</v>
      </c>
      <c r="T46" s="79" t="s">
        <v>114</v>
      </c>
      <c r="U46" s="79" t="s">
        <v>114</v>
      </c>
      <c r="V46" s="79" t="s">
        <v>114</v>
      </c>
      <c r="W46" s="79" t="s">
        <v>114</v>
      </c>
    </row>
    <row r="47" spans="1:23" ht="31.5" x14ac:dyDescent="0.25">
      <c r="A47" s="39" t="s">
        <v>76</v>
      </c>
      <c r="B47" s="29" t="s">
        <v>77</v>
      </c>
      <c r="C47" s="79" t="s">
        <v>114</v>
      </c>
      <c r="D47" s="79" t="s">
        <v>114</v>
      </c>
      <c r="E47" s="79" t="s">
        <v>114</v>
      </c>
      <c r="F47" s="79" t="s">
        <v>114</v>
      </c>
      <c r="G47" s="79" t="s">
        <v>114</v>
      </c>
      <c r="H47" s="79" t="s">
        <v>114</v>
      </c>
      <c r="I47" s="79" t="s">
        <v>114</v>
      </c>
      <c r="J47" s="79" t="s">
        <v>114</v>
      </c>
      <c r="K47" s="79" t="s">
        <v>114</v>
      </c>
      <c r="L47" s="79" t="s">
        <v>114</v>
      </c>
      <c r="M47" s="79" t="s">
        <v>114</v>
      </c>
      <c r="N47" s="79" t="s">
        <v>114</v>
      </c>
      <c r="O47" s="79" t="s">
        <v>114</v>
      </c>
      <c r="P47" s="79" t="s">
        <v>114</v>
      </c>
      <c r="Q47" s="79" t="s">
        <v>114</v>
      </c>
      <c r="R47" s="79" t="s">
        <v>114</v>
      </c>
      <c r="S47" s="79" t="s">
        <v>114</v>
      </c>
      <c r="T47" s="79" t="s">
        <v>114</v>
      </c>
      <c r="U47" s="79" t="s">
        <v>114</v>
      </c>
      <c r="V47" s="79" t="s">
        <v>114</v>
      </c>
      <c r="W47" s="79" t="s">
        <v>114</v>
      </c>
    </row>
    <row r="48" spans="1:23" ht="47.25" x14ac:dyDescent="0.25">
      <c r="A48" s="39" t="s">
        <v>78</v>
      </c>
      <c r="B48" s="29" t="s">
        <v>79</v>
      </c>
      <c r="C48" s="79" t="s">
        <v>114</v>
      </c>
      <c r="D48" s="79" t="s">
        <v>114</v>
      </c>
      <c r="E48" s="79" t="s">
        <v>114</v>
      </c>
      <c r="F48" s="79" t="s">
        <v>114</v>
      </c>
      <c r="G48" s="79" t="s">
        <v>114</v>
      </c>
      <c r="H48" s="79" t="s">
        <v>114</v>
      </c>
      <c r="I48" s="79" t="s">
        <v>114</v>
      </c>
      <c r="J48" s="79" t="s">
        <v>114</v>
      </c>
      <c r="K48" s="79" t="s">
        <v>114</v>
      </c>
      <c r="L48" s="79" t="s">
        <v>114</v>
      </c>
      <c r="M48" s="79" t="s">
        <v>114</v>
      </c>
      <c r="N48" s="79" t="s">
        <v>114</v>
      </c>
      <c r="O48" s="79" t="s">
        <v>114</v>
      </c>
      <c r="P48" s="79" t="s">
        <v>114</v>
      </c>
      <c r="Q48" s="79" t="s">
        <v>114</v>
      </c>
      <c r="R48" s="79" t="s">
        <v>114</v>
      </c>
      <c r="S48" s="79" t="s">
        <v>114</v>
      </c>
      <c r="T48" s="79" t="s">
        <v>114</v>
      </c>
      <c r="U48" s="79" t="s">
        <v>114</v>
      </c>
      <c r="V48" s="79" t="s">
        <v>114</v>
      </c>
      <c r="W48" s="79" t="s">
        <v>114</v>
      </c>
    </row>
    <row r="49" spans="1:23" ht="47.25" x14ac:dyDescent="0.25">
      <c r="A49" s="39" t="s">
        <v>80</v>
      </c>
      <c r="B49" s="29" t="s">
        <v>81</v>
      </c>
      <c r="C49" s="79" t="s">
        <v>114</v>
      </c>
      <c r="D49" s="79" t="s">
        <v>114</v>
      </c>
      <c r="E49" s="79" t="s">
        <v>114</v>
      </c>
      <c r="F49" s="79" t="s">
        <v>114</v>
      </c>
      <c r="G49" s="79" t="s">
        <v>114</v>
      </c>
      <c r="H49" s="79" t="s">
        <v>114</v>
      </c>
      <c r="I49" s="79" t="s">
        <v>114</v>
      </c>
      <c r="J49" s="79" t="s">
        <v>114</v>
      </c>
      <c r="K49" s="79" t="s">
        <v>114</v>
      </c>
      <c r="L49" s="79" t="s">
        <v>114</v>
      </c>
      <c r="M49" s="79" t="s">
        <v>114</v>
      </c>
      <c r="N49" s="79" t="s">
        <v>114</v>
      </c>
      <c r="O49" s="79" t="s">
        <v>114</v>
      </c>
      <c r="P49" s="79" t="s">
        <v>114</v>
      </c>
      <c r="Q49" s="79" t="s">
        <v>114</v>
      </c>
      <c r="R49" s="79" t="s">
        <v>114</v>
      </c>
      <c r="S49" s="79" t="s">
        <v>114</v>
      </c>
      <c r="T49" s="79" t="s">
        <v>114</v>
      </c>
      <c r="U49" s="79" t="s">
        <v>114</v>
      </c>
      <c r="V49" s="79" t="s">
        <v>114</v>
      </c>
      <c r="W49" s="79" t="s">
        <v>114</v>
      </c>
    </row>
    <row r="50" spans="1:23" ht="47.25" x14ac:dyDescent="0.25">
      <c r="A50" s="39" t="s">
        <v>15</v>
      </c>
      <c r="B50" s="29" t="s">
        <v>82</v>
      </c>
      <c r="C50" s="79" t="s">
        <v>114</v>
      </c>
      <c r="D50" s="79" t="s">
        <v>114</v>
      </c>
      <c r="E50" s="79" t="s">
        <v>114</v>
      </c>
      <c r="F50" s="79" t="s">
        <v>114</v>
      </c>
      <c r="G50" s="79" t="s">
        <v>114</v>
      </c>
      <c r="H50" s="79" t="s">
        <v>114</v>
      </c>
      <c r="I50" s="79" t="s">
        <v>114</v>
      </c>
      <c r="J50" s="79" t="s">
        <v>114</v>
      </c>
      <c r="K50" s="79" t="s">
        <v>114</v>
      </c>
      <c r="L50" s="79" t="s">
        <v>114</v>
      </c>
      <c r="M50" s="79" t="s">
        <v>114</v>
      </c>
      <c r="N50" s="79" t="s">
        <v>114</v>
      </c>
      <c r="O50" s="79" t="s">
        <v>114</v>
      </c>
      <c r="P50" s="79" t="s">
        <v>114</v>
      </c>
      <c r="Q50" s="79" t="s">
        <v>114</v>
      </c>
      <c r="R50" s="79" t="s">
        <v>114</v>
      </c>
      <c r="S50" s="79" t="s">
        <v>114</v>
      </c>
      <c r="T50" s="79" t="s">
        <v>114</v>
      </c>
      <c r="U50" s="79" t="s">
        <v>114</v>
      </c>
      <c r="V50" s="79" t="s">
        <v>114</v>
      </c>
      <c r="W50" s="79" t="s">
        <v>114</v>
      </c>
    </row>
    <row r="51" spans="1:23" ht="31.5" x14ac:dyDescent="0.25">
      <c r="A51" s="39" t="s">
        <v>16</v>
      </c>
      <c r="B51" s="29" t="s">
        <v>83</v>
      </c>
      <c r="C51" s="79" t="s">
        <v>114</v>
      </c>
      <c r="D51" s="79" t="s">
        <v>114</v>
      </c>
      <c r="E51" s="79" t="s">
        <v>114</v>
      </c>
      <c r="F51" s="79" t="s">
        <v>114</v>
      </c>
      <c r="G51" s="79" t="s">
        <v>114</v>
      </c>
      <c r="H51" s="79" t="s">
        <v>114</v>
      </c>
      <c r="I51" s="79" t="s">
        <v>114</v>
      </c>
      <c r="J51" s="79" t="s">
        <v>114</v>
      </c>
      <c r="K51" s="79" t="s">
        <v>114</v>
      </c>
      <c r="L51" s="79" t="s">
        <v>114</v>
      </c>
      <c r="M51" s="79" t="s">
        <v>114</v>
      </c>
      <c r="N51" s="79" t="s">
        <v>114</v>
      </c>
      <c r="O51" s="79" t="s">
        <v>114</v>
      </c>
      <c r="P51" s="79" t="s">
        <v>114</v>
      </c>
      <c r="Q51" s="79" t="s">
        <v>114</v>
      </c>
      <c r="R51" s="79" t="s">
        <v>114</v>
      </c>
      <c r="S51" s="79" t="s">
        <v>114</v>
      </c>
      <c r="T51" s="79" t="s">
        <v>114</v>
      </c>
      <c r="U51" s="79" t="s">
        <v>114</v>
      </c>
      <c r="V51" s="79" t="s">
        <v>114</v>
      </c>
      <c r="W51" s="79" t="s">
        <v>114</v>
      </c>
    </row>
    <row r="52" spans="1:23" ht="31.5" x14ac:dyDescent="0.25">
      <c r="A52" s="39" t="s">
        <v>84</v>
      </c>
      <c r="B52" s="29" t="s">
        <v>85</v>
      </c>
      <c r="C52" s="79" t="s">
        <v>114</v>
      </c>
      <c r="D52" s="79" t="s">
        <v>114</v>
      </c>
      <c r="E52" s="79" t="s">
        <v>114</v>
      </c>
      <c r="F52" s="79" t="s">
        <v>114</v>
      </c>
      <c r="G52" s="79" t="s">
        <v>114</v>
      </c>
      <c r="H52" s="79" t="s">
        <v>114</v>
      </c>
      <c r="I52" s="79" t="s">
        <v>114</v>
      </c>
      <c r="J52" s="79" t="s">
        <v>114</v>
      </c>
      <c r="K52" s="79" t="s">
        <v>114</v>
      </c>
      <c r="L52" s="79" t="s">
        <v>114</v>
      </c>
      <c r="M52" s="79" t="s">
        <v>114</v>
      </c>
      <c r="N52" s="79" t="s">
        <v>114</v>
      </c>
      <c r="O52" s="79" t="s">
        <v>114</v>
      </c>
      <c r="P52" s="79" t="s">
        <v>114</v>
      </c>
      <c r="Q52" s="79" t="s">
        <v>114</v>
      </c>
      <c r="R52" s="79" t="s">
        <v>114</v>
      </c>
      <c r="S52" s="79" t="s">
        <v>114</v>
      </c>
      <c r="T52" s="79" t="s">
        <v>114</v>
      </c>
      <c r="U52" s="79" t="s">
        <v>114</v>
      </c>
      <c r="V52" s="79" t="s">
        <v>114</v>
      </c>
      <c r="W52" s="79" t="s">
        <v>114</v>
      </c>
    </row>
    <row r="53" spans="1:23" ht="47.25" x14ac:dyDescent="0.25">
      <c r="A53" s="39" t="s">
        <v>86</v>
      </c>
      <c r="B53" s="29" t="s">
        <v>87</v>
      </c>
      <c r="C53" s="79" t="s">
        <v>114</v>
      </c>
      <c r="D53" s="79" t="s">
        <v>114</v>
      </c>
      <c r="E53" s="79" t="s">
        <v>114</v>
      </c>
      <c r="F53" s="79" t="s">
        <v>114</v>
      </c>
      <c r="G53" s="79" t="s">
        <v>114</v>
      </c>
      <c r="H53" s="79" t="s">
        <v>114</v>
      </c>
      <c r="I53" s="79" t="s">
        <v>114</v>
      </c>
      <c r="J53" s="79" t="s">
        <v>114</v>
      </c>
      <c r="K53" s="79" t="s">
        <v>114</v>
      </c>
      <c r="L53" s="79" t="s">
        <v>114</v>
      </c>
      <c r="M53" s="79" t="s">
        <v>114</v>
      </c>
      <c r="N53" s="79" t="s">
        <v>114</v>
      </c>
      <c r="O53" s="79" t="s">
        <v>114</v>
      </c>
      <c r="P53" s="79" t="s">
        <v>114</v>
      </c>
      <c r="Q53" s="79" t="s">
        <v>114</v>
      </c>
      <c r="R53" s="79" t="s">
        <v>114</v>
      </c>
      <c r="S53" s="79" t="s">
        <v>114</v>
      </c>
      <c r="T53" s="79" t="s">
        <v>114</v>
      </c>
      <c r="U53" s="79" t="s">
        <v>114</v>
      </c>
      <c r="V53" s="79" t="s">
        <v>114</v>
      </c>
      <c r="W53" s="79" t="s">
        <v>114</v>
      </c>
    </row>
    <row r="54" spans="1:23" ht="63" x14ac:dyDescent="0.25">
      <c r="A54" s="39" t="s">
        <v>88</v>
      </c>
      <c r="B54" s="29" t="s">
        <v>89</v>
      </c>
      <c r="C54" s="79" t="s">
        <v>114</v>
      </c>
      <c r="D54" s="79" t="s">
        <v>114</v>
      </c>
      <c r="E54" s="79" t="s">
        <v>114</v>
      </c>
      <c r="F54" s="79" t="s">
        <v>114</v>
      </c>
      <c r="G54" s="79" t="s">
        <v>114</v>
      </c>
      <c r="H54" s="79" t="s">
        <v>114</v>
      </c>
      <c r="I54" s="79" t="s">
        <v>114</v>
      </c>
      <c r="J54" s="79" t="s">
        <v>114</v>
      </c>
      <c r="K54" s="79" t="s">
        <v>114</v>
      </c>
      <c r="L54" s="79" t="s">
        <v>114</v>
      </c>
      <c r="M54" s="79" t="s">
        <v>114</v>
      </c>
      <c r="N54" s="79" t="s">
        <v>114</v>
      </c>
      <c r="O54" s="79" t="s">
        <v>114</v>
      </c>
      <c r="P54" s="79" t="s">
        <v>114</v>
      </c>
      <c r="Q54" s="79" t="s">
        <v>114</v>
      </c>
      <c r="R54" s="79" t="s">
        <v>114</v>
      </c>
      <c r="S54" s="79" t="s">
        <v>114</v>
      </c>
      <c r="T54" s="79" t="s">
        <v>114</v>
      </c>
      <c r="U54" s="79" t="s">
        <v>114</v>
      </c>
      <c r="V54" s="79" t="s">
        <v>114</v>
      </c>
      <c r="W54" s="79" t="s">
        <v>114</v>
      </c>
    </row>
    <row r="55" spans="1:23" ht="47.25" x14ac:dyDescent="0.25">
      <c r="A55" s="39" t="s">
        <v>90</v>
      </c>
      <c r="B55" s="29" t="s">
        <v>91</v>
      </c>
      <c r="C55" s="79" t="s">
        <v>114</v>
      </c>
      <c r="D55" s="79" t="s">
        <v>114</v>
      </c>
      <c r="E55" s="79" t="s">
        <v>114</v>
      </c>
      <c r="F55" s="79" t="s">
        <v>114</v>
      </c>
      <c r="G55" s="79" t="s">
        <v>114</v>
      </c>
      <c r="H55" s="79" t="s">
        <v>114</v>
      </c>
      <c r="I55" s="79" t="s">
        <v>114</v>
      </c>
      <c r="J55" s="79" t="s">
        <v>114</v>
      </c>
      <c r="K55" s="79" t="s">
        <v>114</v>
      </c>
      <c r="L55" s="79" t="s">
        <v>114</v>
      </c>
      <c r="M55" s="79" t="s">
        <v>114</v>
      </c>
      <c r="N55" s="79" t="s">
        <v>114</v>
      </c>
      <c r="O55" s="79" t="s">
        <v>114</v>
      </c>
      <c r="P55" s="79" t="s">
        <v>114</v>
      </c>
      <c r="Q55" s="79" t="s">
        <v>114</v>
      </c>
      <c r="R55" s="79" t="s">
        <v>114</v>
      </c>
      <c r="S55" s="79" t="s">
        <v>114</v>
      </c>
      <c r="T55" s="79" t="s">
        <v>114</v>
      </c>
      <c r="U55" s="79" t="s">
        <v>114</v>
      </c>
      <c r="V55" s="79" t="s">
        <v>114</v>
      </c>
      <c r="W55" s="79" t="s">
        <v>114</v>
      </c>
    </row>
    <row r="56" spans="1:23" ht="47.25" x14ac:dyDescent="0.25">
      <c r="A56" s="39" t="s">
        <v>92</v>
      </c>
      <c r="B56" s="29" t="s">
        <v>93</v>
      </c>
      <c r="C56" s="79" t="s">
        <v>114</v>
      </c>
      <c r="D56" s="79" t="s">
        <v>114</v>
      </c>
      <c r="E56" s="79" t="s">
        <v>114</v>
      </c>
      <c r="F56" s="79" t="s">
        <v>114</v>
      </c>
      <c r="G56" s="79" t="s">
        <v>114</v>
      </c>
      <c r="H56" s="79" t="s">
        <v>114</v>
      </c>
      <c r="I56" s="79" t="s">
        <v>114</v>
      </c>
      <c r="J56" s="79" t="s">
        <v>114</v>
      </c>
      <c r="K56" s="79" t="s">
        <v>114</v>
      </c>
      <c r="L56" s="79" t="s">
        <v>114</v>
      </c>
      <c r="M56" s="79" t="s">
        <v>114</v>
      </c>
      <c r="N56" s="79" t="s">
        <v>114</v>
      </c>
      <c r="O56" s="79" t="s">
        <v>114</v>
      </c>
      <c r="P56" s="79" t="s">
        <v>114</v>
      </c>
      <c r="Q56" s="79" t="s">
        <v>114</v>
      </c>
      <c r="R56" s="79" t="s">
        <v>114</v>
      </c>
      <c r="S56" s="79" t="s">
        <v>114</v>
      </c>
      <c r="T56" s="79" t="s">
        <v>114</v>
      </c>
      <c r="U56" s="79" t="s">
        <v>114</v>
      </c>
      <c r="V56" s="79" t="s">
        <v>114</v>
      </c>
      <c r="W56" s="79" t="s">
        <v>114</v>
      </c>
    </row>
    <row r="57" spans="1:23" ht="63" x14ac:dyDescent="0.25">
      <c r="A57" s="39" t="s">
        <v>94</v>
      </c>
      <c r="B57" s="29" t="s">
        <v>95</v>
      </c>
      <c r="C57" s="79" t="s">
        <v>114</v>
      </c>
      <c r="D57" s="79" t="s">
        <v>114</v>
      </c>
      <c r="E57" s="79" t="s">
        <v>114</v>
      </c>
      <c r="F57" s="79" t="s">
        <v>114</v>
      </c>
      <c r="G57" s="79" t="s">
        <v>114</v>
      </c>
      <c r="H57" s="79" t="s">
        <v>114</v>
      </c>
      <c r="I57" s="79" t="s">
        <v>114</v>
      </c>
      <c r="J57" s="79" t="s">
        <v>114</v>
      </c>
      <c r="K57" s="79" t="s">
        <v>114</v>
      </c>
      <c r="L57" s="79" t="s">
        <v>114</v>
      </c>
      <c r="M57" s="79" t="s">
        <v>114</v>
      </c>
      <c r="N57" s="79" t="s">
        <v>114</v>
      </c>
      <c r="O57" s="79" t="s">
        <v>114</v>
      </c>
      <c r="P57" s="79" t="s">
        <v>114</v>
      </c>
      <c r="Q57" s="79" t="s">
        <v>114</v>
      </c>
      <c r="R57" s="79" t="s">
        <v>114</v>
      </c>
      <c r="S57" s="79" t="s">
        <v>114</v>
      </c>
      <c r="T57" s="79" t="s">
        <v>114</v>
      </c>
      <c r="U57" s="79" t="s">
        <v>114</v>
      </c>
      <c r="V57" s="79" t="s">
        <v>114</v>
      </c>
      <c r="W57" s="79" t="s">
        <v>114</v>
      </c>
    </row>
    <row r="58" spans="1:23" ht="63" x14ac:dyDescent="0.25">
      <c r="A58" s="39" t="s">
        <v>96</v>
      </c>
      <c r="B58" s="29" t="s">
        <v>97</v>
      </c>
      <c r="C58" s="79" t="s">
        <v>114</v>
      </c>
      <c r="D58" s="79" t="s">
        <v>114</v>
      </c>
      <c r="E58" s="79" t="s">
        <v>114</v>
      </c>
      <c r="F58" s="79" t="s">
        <v>114</v>
      </c>
      <c r="G58" s="79" t="s">
        <v>114</v>
      </c>
      <c r="H58" s="79" t="s">
        <v>114</v>
      </c>
      <c r="I58" s="79" t="s">
        <v>114</v>
      </c>
      <c r="J58" s="79" t="s">
        <v>114</v>
      </c>
      <c r="K58" s="79" t="s">
        <v>114</v>
      </c>
      <c r="L58" s="79" t="s">
        <v>114</v>
      </c>
      <c r="M58" s="79" t="s">
        <v>114</v>
      </c>
      <c r="N58" s="79" t="s">
        <v>114</v>
      </c>
      <c r="O58" s="79" t="s">
        <v>114</v>
      </c>
      <c r="P58" s="79" t="s">
        <v>114</v>
      </c>
      <c r="Q58" s="79" t="s">
        <v>114</v>
      </c>
      <c r="R58" s="79" t="s">
        <v>114</v>
      </c>
      <c r="S58" s="79" t="s">
        <v>114</v>
      </c>
      <c r="T58" s="79" t="s">
        <v>114</v>
      </c>
      <c r="U58" s="79" t="s">
        <v>114</v>
      </c>
      <c r="V58" s="79" t="s">
        <v>114</v>
      </c>
      <c r="W58" s="79" t="s">
        <v>114</v>
      </c>
    </row>
    <row r="59" spans="1:23" ht="31.5" x14ac:dyDescent="0.25">
      <c r="A59" s="39" t="s">
        <v>98</v>
      </c>
      <c r="B59" s="29" t="s">
        <v>99</v>
      </c>
      <c r="C59" s="79" t="s">
        <v>114</v>
      </c>
      <c r="D59" s="79" t="s">
        <v>114</v>
      </c>
      <c r="E59" s="79" t="s">
        <v>114</v>
      </c>
      <c r="F59" s="79" t="s">
        <v>114</v>
      </c>
      <c r="G59" s="79" t="s">
        <v>114</v>
      </c>
      <c r="H59" s="79" t="s">
        <v>114</v>
      </c>
      <c r="I59" s="79" t="s">
        <v>114</v>
      </c>
      <c r="J59" s="79" t="s">
        <v>114</v>
      </c>
      <c r="K59" s="79" t="s">
        <v>114</v>
      </c>
      <c r="L59" s="79" t="s">
        <v>114</v>
      </c>
      <c r="M59" s="79" t="s">
        <v>114</v>
      </c>
      <c r="N59" s="79" t="s">
        <v>114</v>
      </c>
      <c r="O59" s="79" t="s">
        <v>114</v>
      </c>
      <c r="P59" s="79" t="s">
        <v>114</v>
      </c>
      <c r="Q59" s="79" t="s">
        <v>114</v>
      </c>
      <c r="R59" s="79" t="s">
        <v>114</v>
      </c>
      <c r="S59" s="79" t="s">
        <v>114</v>
      </c>
      <c r="T59" s="79" t="s">
        <v>114</v>
      </c>
      <c r="U59" s="79" t="s">
        <v>114</v>
      </c>
      <c r="V59" s="79" t="s">
        <v>114</v>
      </c>
      <c r="W59" s="79" t="s">
        <v>114</v>
      </c>
    </row>
    <row r="60" spans="1:23" ht="47.25" x14ac:dyDescent="0.25">
      <c r="A60" s="39" t="s">
        <v>100</v>
      </c>
      <c r="B60" s="29" t="s">
        <v>101</v>
      </c>
      <c r="C60" s="79" t="s">
        <v>114</v>
      </c>
      <c r="D60" s="79" t="s">
        <v>114</v>
      </c>
      <c r="E60" s="79" t="s">
        <v>114</v>
      </c>
      <c r="F60" s="79" t="s">
        <v>114</v>
      </c>
      <c r="G60" s="79" t="s">
        <v>114</v>
      </c>
      <c r="H60" s="79" t="s">
        <v>114</v>
      </c>
      <c r="I60" s="79" t="s">
        <v>114</v>
      </c>
      <c r="J60" s="79" t="s">
        <v>114</v>
      </c>
      <c r="K60" s="79" t="s">
        <v>114</v>
      </c>
      <c r="L60" s="79" t="s">
        <v>114</v>
      </c>
      <c r="M60" s="79" t="s">
        <v>114</v>
      </c>
      <c r="N60" s="79" t="s">
        <v>114</v>
      </c>
      <c r="O60" s="79" t="s">
        <v>114</v>
      </c>
      <c r="P60" s="79" t="s">
        <v>114</v>
      </c>
      <c r="Q60" s="79" t="s">
        <v>114</v>
      </c>
      <c r="R60" s="79" t="s">
        <v>114</v>
      </c>
      <c r="S60" s="79" t="s">
        <v>114</v>
      </c>
      <c r="T60" s="79" t="s">
        <v>114</v>
      </c>
      <c r="U60" s="79" t="s">
        <v>114</v>
      </c>
      <c r="V60" s="79" t="s">
        <v>114</v>
      </c>
      <c r="W60" s="79" t="s">
        <v>114</v>
      </c>
    </row>
    <row r="61" spans="1:23" ht="63" x14ac:dyDescent="0.25">
      <c r="A61" s="39" t="s">
        <v>102</v>
      </c>
      <c r="B61" s="29" t="s">
        <v>103</v>
      </c>
      <c r="C61" s="79" t="s">
        <v>114</v>
      </c>
      <c r="D61" s="79" t="s">
        <v>114</v>
      </c>
      <c r="E61" s="79" t="s">
        <v>114</v>
      </c>
      <c r="F61" s="79" t="s">
        <v>114</v>
      </c>
      <c r="G61" s="79" t="s">
        <v>114</v>
      </c>
      <c r="H61" s="79" t="s">
        <v>114</v>
      </c>
      <c r="I61" s="79" t="s">
        <v>114</v>
      </c>
      <c r="J61" s="79" t="s">
        <v>114</v>
      </c>
      <c r="K61" s="79" t="s">
        <v>114</v>
      </c>
      <c r="L61" s="79" t="s">
        <v>114</v>
      </c>
      <c r="M61" s="79" t="s">
        <v>114</v>
      </c>
      <c r="N61" s="79" t="s">
        <v>114</v>
      </c>
      <c r="O61" s="79" t="s">
        <v>114</v>
      </c>
      <c r="P61" s="79" t="s">
        <v>114</v>
      </c>
      <c r="Q61" s="79" t="s">
        <v>114</v>
      </c>
      <c r="R61" s="79" t="s">
        <v>114</v>
      </c>
      <c r="S61" s="79" t="s">
        <v>114</v>
      </c>
      <c r="T61" s="79" t="s">
        <v>114</v>
      </c>
      <c r="U61" s="79" t="s">
        <v>114</v>
      </c>
      <c r="V61" s="79" t="s">
        <v>114</v>
      </c>
      <c r="W61" s="79" t="s">
        <v>114</v>
      </c>
    </row>
    <row r="62" spans="1:23" ht="63" x14ac:dyDescent="0.25">
      <c r="A62" s="39" t="s">
        <v>104</v>
      </c>
      <c r="B62" s="29" t="s">
        <v>105</v>
      </c>
      <c r="C62" s="79" t="s">
        <v>114</v>
      </c>
      <c r="D62" s="79" t="s">
        <v>114</v>
      </c>
      <c r="E62" s="79" t="s">
        <v>114</v>
      </c>
      <c r="F62" s="79" t="s">
        <v>114</v>
      </c>
      <c r="G62" s="79" t="s">
        <v>114</v>
      </c>
      <c r="H62" s="79" t="s">
        <v>114</v>
      </c>
      <c r="I62" s="79" t="s">
        <v>114</v>
      </c>
      <c r="J62" s="79" t="s">
        <v>114</v>
      </c>
      <c r="K62" s="79" t="s">
        <v>114</v>
      </c>
      <c r="L62" s="79" t="s">
        <v>114</v>
      </c>
      <c r="M62" s="79" t="s">
        <v>114</v>
      </c>
      <c r="N62" s="79" t="s">
        <v>114</v>
      </c>
      <c r="O62" s="79" t="s">
        <v>114</v>
      </c>
      <c r="P62" s="79" t="s">
        <v>114</v>
      </c>
      <c r="Q62" s="79" t="s">
        <v>114</v>
      </c>
      <c r="R62" s="79" t="s">
        <v>114</v>
      </c>
      <c r="S62" s="79" t="s">
        <v>114</v>
      </c>
      <c r="T62" s="79" t="s">
        <v>114</v>
      </c>
      <c r="U62" s="79" t="s">
        <v>114</v>
      </c>
      <c r="V62" s="79" t="s">
        <v>114</v>
      </c>
      <c r="W62" s="79" t="s">
        <v>114</v>
      </c>
    </row>
    <row r="63" spans="1:23" ht="63" x14ac:dyDescent="0.25">
      <c r="A63" s="39" t="s">
        <v>106</v>
      </c>
      <c r="B63" s="29" t="s">
        <v>107</v>
      </c>
      <c r="C63" s="79" t="s">
        <v>114</v>
      </c>
      <c r="D63" s="79" t="s">
        <v>114</v>
      </c>
      <c r="E63" s="79" t="s">
        <v>114</v>
      </c>
      <c r="F63" s="79" t="s">
        <v>114</v>
      </c>
      <c r="G63" s="79" t="s">
        <v>114</v>
      </c>
      <c r="H63" s="79" t="s">
        <v>114</v>
      </c>
      <c r="I63" s="79" t="s">
        <v>114</v>
      </c>
      <c r="J63" s="79" t="s">
        <v>114</v>
      </c>
      <c r="K63" s="79" t="s">
        <v>114</v>
      </c>
      <c r="L63" s="79" t="s">
        <v>114</v>
      </c>
      <c r="M63" s="79" t="s">
        <v>114</v>
      </c>
      <c r="N63" s="79" t="s">
        <v>114</v>
      </c>
      <c r="O63" s="79" t="s">
        <v>114</v>
      </c>
      <c r="P63" s="79" t="s">
        <v>114</v>
      </c>
      <c r="Q63" s="79" t="s">
        <v>114</v>
      </c>
      <c r="R63" s="79" t="s">
        <v>114</v>
      </c>
      <c r="S63" s="79" t="s">
        <v>114</v>
      </c>
      <c r="T63" s="79" t="s">
        <v>114</v>
      </c>
      <c r="U63" s="79" t="s">
        <v>114</v>
      </c>
      <c r="V63" s="79" t="s">
        <v>114</v>
      </c>
      <c r="W63" s="79" t="s">
        <v>114</v>
      </c>
    </row>
    <row r="64" spans="1:23" ht="47.25" x14ac:dyDescent="0.25">
      <c r="A64" s="39" t="s">
        <v>108</v>
      </c>
      <c r="B64" s="29" t="s">
        <v>109</v>
      </c>
      <c r="C64" s="79" t="s">
        <v>114</v>
      </c>
      <c r="D64" s="79" t="s">
        <v>114</v>
      </c>
      <c r="E64" s="79" t="s">
        <v>114</v>
      </c>
      <c r="F64" s="79" t="s">
        <v>114</v>
      </c>
      <c r="G64" s="79" t="s">
        <v>114</v>
      </c>
      <c r="H64" s="79" t="s">
        <v>114</v>
      </c>
      <c r="I64" s="79" t="s">
        <v>114</v>
      </c>
      <c r="J64" s="79" t="s">
        <v>114</v>
      </c>
      <c r="K64" s="79" t="s">
        <v>114</v>
      </c>
      <c r="L64" s="79" t="s">
        <v>114</v>
      </c>
      <c r="M64" s="79" t="s">
        <v>114</v>
      </c>
      <c r="N64" s="79" t="s">
        <v>114</v>
      </c>
      <c r="O64" s="79" t="s">
        <v>114</v>
      </c>
      <c r="P64" s="79" t="s">
        <v>114</v>
      </c>
      <c r="Q64" s="79" t="s">
        <v>114</v>
      </c>
      <c r="R64" s="79" t="s">
        <v>114</v>
      </c>
      <c r="S64" s="79" t="s">
        <v>114</v>
      </c>
      <c r="T64" s="79" t="s">
        <v>114</v>
      </c>
      <c r="U64" s="79" t="s">
        <v>114</v>
      </c>
      <c r="V64" s="79" t="s">
        <v>114</v>
      </c>
      <c r="W64" s="79" t="s">
        <v>114</v>
      </c>
    </row>
    <row r="65" spans="1:23" ht="47.25" x14ac:dyDescent="0.25">
      <c r="A65" s="39" t="s">
        <v>110</v>
      </c>
      <c r="B65" s="29" t="s">
        <v>111</v>
      </c>
      <c r="C65" s="79" t="s">
        <v>114</v>
      </c>
      <c r="D65" s="79" t="s">
        <v>114</v>
      </c>
      <c r="E65" s="79" t="s">
        <v>114</v>
      </c>
      <c r="F65" s="79" t="s">
        <v>114</v>
      </c>
      <c r="G65" s="79" t="s">
        <v>114</v>
      </c>
      <c r="H65" s="79" t="s">
        <v>114</v>
      </c>
      <c r="I65" s="79" t="s">
        <v>114</v>
      </c>
      <c r="J65" s="79" t="s">
        <v>114</v>
      </c>
      <c r="K65" s="79" t="s">
        <v>114</v>
      </c>
      <c r="L65" s="79" t="s">
        <v>114</v>
      </c>
      <c r="M65" s="79" t="s">
        <v>114</v>
      </c>
      <c r="N65" s="79" t="s">
        <v>114</v>
      </c>
      <c r="O65" s="79" t="s">
        <v>114</v>
      </c>
      <c r="P65" s="79" t="s">
        <v>114</v>
      </c>
      <c r="Q65" s="79" t="s">
        <v>114</v>
      </c>
      <c r="R65" s="79" t="s">
        <v>114</v>
      </c>
      <c r="S65" s="79" t="s">
        <v>114</v>
      </c>
      <c r="T65" s="79" t="s">
        <v>114</v>
      </c>
      <c r="U65" s="79" t="s">
        <v>114</v>
      </c>
      <c r="V65" s="79" t="s">
        <v>114</v>
      </c>
      <c r="W65" s="79" t="s">
        <v>114</v>
      </c>
    </row>
    <row r="66" spans="1:23" ht="31.5" x14ac:dyDescent="0.25">
      <c r="A66" s="39" t="s">
        <v>112</v>
      </c>
      <c r="B66" s="29" t="s">
        <v>113</v>
      </c>
      <c r="C66" s="43" t="s">
        <v>42</v>
      </c>
      <c r="D66" s="79" t="s">
        <v>114</v>
      </c>
      <c r="E66" s="79" t="s">
        <v>114</v>
      </c>
      <c r="F66" s="79" t="s">
        <v>114</v>
      </c>
      <c r="G66" s="79" t="s">
        <v>114</v>
      </c>
      <c r="H66" s="79" t="s">
        <v>114</v>
      </c>
      <c r="I66" s="79" t="s">
        <v>114</v>
      </c>
      <c r="J66" s="79" t="s">
        <v>114</v>
      </c>
      <c r="K66" s="79" t="s">
        <v>114</v>
      </c>
      <c r="L66" s="79" t="s">
        <v>114</v>
      </c>
      <c r="M66" s="79" t="s">
        <v>114</v>
      </c>
      <c r="N66" s="79" t="s">
        <v>114</v>
      </c>
      <c r="O66" s="79" t="s">
        <v>114</v>
      </c>
      <c r="P66" s="79" t="s">
        <v>114</v>
      </c>
      <c r="Q66" s="79" t="s">
        <v>114</v>
      </c>
      <c r="R66" s="79" t="s">
        <v>114</v>
      </c>
      <c r="S66" s="79" t="s">
        <v>114</v>
      </c>
      <c r="T66" s="79" t="s">
        <v>114</v>
      </c>
      <c r="U66" s="79" t="s">
        <v>114</v>
      </c>
      <c r="V66" s="79" t="s">
        <v>114</v>
      </c>
      <c r="W66" s="79" t="s">
        <v>114</v>
      </c>
    </row>
  </sheetData>
  <mergeCells count="15">
    <mergeCell ref="V12:W12"/>
    <mergeCell ref="A4:W4"/>
    <mergeCell ref="A5:W5"/>
    <mergeCell ref="A7:W7"/>
    <mergeCell ref="A8:W8"/>
    <mergeCell ref="A11:A13"/>
    <mergeCell ref="B11:B13"/>
    <mergeCell ref="C11:C13"/>
    <mergeCell ref="D11:W11"/>
    <mergeCell ref="D12:I12"/>
    <mergeCell ref="J12:L12"/>
    <mergeCell ref="M12:O12"/>
    <mergeCell ref="P12:Q12"/>
    <mergeCell ref="R12:S12"/>
    <mergeCell ref="T12:U12"/>
  </mergeCells>
  <pageMargins left="0.7" right="0.7" top="0.75" bottom="0.75" header="0.3" footer="0.3"/>
  <pageSetup paperSize="9" scale="21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6"/>
  <sheetViews>
    <sheetView view="pageBreakPreview" zoomScale="55" zoomScaleNormal="55" zoomScaleSheetLayoutView="55" workbookViewId="0">
      <selection activeCell="A4" sqref="A4:T4"/>
    </sheetView>
  </sheetViews>
  <sheetFormatPr defaultRowHeight="15" x14ac:dyDescent="0.25"/>
  <cols>
    <col min="1" max="1" width="13.28515625" customWidth="1"/>
    <col min="2" max="2" width="124.85546875" customWidth="1"/>
    <col min="3" max="3" width="34.28515625" customWidth="1"/>
    <col min="4" max="4" width="16.42578125" customWidth="1"/>
    <col min="5" max="20" width="0" hidden="1" customWidth="1"/>
    <col min="21" max="28" width="16.42578125" customWidth="1"/>
    <col min="29" max="52" width="0" hidden="1" customWidth="1"/>
    <col min="53" max="60" width="16.42578125" customWidth="1"/>
  </cols>
  <sheetData>
    <row r="1" spans="1:60" ht="15.75" x14ac:dyDescent="0.25">
      <c r="BH1" s="30" t="s">
        <v>277</v>
      </c>
    </row>
    <row r="2" spans="1:60" ht="15.75" x14ac:dyDescent="0.25">
      <c r="BH2" s="31" t="s">
        <v>176</v>
      </c>
    </row>
    <row r="3" spans="1:60" ht="15.75" x14ac:dyDescent="0.25">
      <c r="BH3" s="31" t="s">
        <v>177</v>
      </c>
    </row>
    <row r="4" spans="1:60" ht="15.75" x14ac:dyDescent="0.25">
      <c r="A4" s="186" t="s">
        <v>278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</row>
    <row r="5" spans="1:60" ht="15.75" x14ac:dyDescent="0.25">
      <c r="A5" s="187" t="s">
        <v>275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</row>
    <row r="7" spans="1:60" ht="15.75" x14ac:dyDescent="0.25">
      <c r="A7" s="177" t="s">
        <v>127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</row>
    <row r="8" spans="1:60" ht="15.75" x14ac:dyDescent="0.25">
      <c r="A8" s="178" t="s">
        <v>8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</row>
    <row r="10" spans="1:60" ht="15.75" x14ac:dyDescent="0.25">
      <c r="A10" s="192" t="s">
        <v>18</v>
      </c>
      <c r="B10" s="189" t="s">
        <v>19</v>
      </c>
      <c r="C10" s="189" t="s">
        <v>200</v>
      </c>
      <c r="D10" s="188" t="s">
        <v>227</v>
      </c>
      <c r="E10" s="185" t="s">
        <v>228</v>
      </c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  <c r="AJ10" s="185"/>
      <c r="AK10" s="185"/>
      <c r="AL10" s="185"/>
      <c r="AM10" s="185"/>
      <c r="AN10" s="185"/>
      <c r="AO10" s="185"/>
      <c r="AP10" s="185"/>
      <c r="AQ10" s="185"/>
      <c r="AR10" s="185"/>
      <c r="AS10" s="185"/>
      <c r="AT10" s="185"/>
      <c r="AU10" s="185"/>
      <c r="AV10" s="185"/>
      <c r="AW10" s="185"/>
      <c r="AX10" s="185"/>
      <c r="AY10" s="185"/>
      <c r="AZ10" s="185"/>
      <c r="BA10" s="185"/>
      <c r="BB10" s="185"/>
      <c r="BC10" s="185"/>
      <c r="BD10" s="185"/>
      <c r="BE10" s="185"/>
      <c r="BF10" s="185"/>
      <c r="BG10" s="185"/>
      <c r="BH10" s="185"/>
    </row>
    <row r="11" spans="1:60" ht="15.75" x14ac:dyDescent="0.25">
      <c r="A11" s="193"/>
      <c r="B11" s="190"/>
      <c r="C11" s="190"/>
      <c r="D11" s="188"/>
      <c r="E11" s="185" t="s">
        <v>229</v>
      </c>
      <c r="F11" s="185"/>
      <c r="G11" s="185"/>
      <c r="H11" s="185"/>
      <c r="I11" s="185"/>
      <c r="J11" s="185"/>
      <c r="K11" s="185"/>
      <c r="L11" s="185"/>
      <c r="M11" s="185" t="s">
        <v>230</v>
      </c>
      <c r="N11" s="185"/>
      <c r="O11" s="185"/>
      <c r="P11" s="185"/>
      <c r="Q11" s="185"/>
      <c r="R11" s="185"/>
      <c r="S11" s="185"/>
      <c r="T11" s="185"/>
      <c r="U11" s="185" t="s">
        <v>231</v>
      </c>
      <c r="V11" s="185"/>
      <c r="W11" s="185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  <c r="AJ11" s="185"/>
      <c r="AK11" s="185"/>
      <c r="AL11" s="185"/>
      <c r="AM11" s="185"/>
      <c r="AN11" s="185"/>
      <c r="AO11" s="185"/>
      <c r="AP11" s="185"/>
      <c r="AQ11" s="185"/>
      <c r="AR11" s="185"/>
      <c r="AS11" s="185"/>
      <c r="AT11" s="185"/>
      <c r="AU11" s="185"/>
      <c r="AV11" s="185"/>
      <c r="AW11" s="185"/>
      <c r="AX11" s="185"/>
      <c r="AY11" s="185"/>
      <c r="AZ11" s="185"/>
      <c r="BA11" s="188" t="s">
        <v>232</v>
      </c>
      <c r="BB11" s="188"/>
      <c r="BC11" s="188"/>
      <c r="BD11" s="188"/>
      <c r="BE11" s="188"/>
      <c r="BF11" s="188"/>
      <c r="BG11" s="188"/>
      <c r="BH11" s="188"/>
    </row>
    <row r="12" spans="1:60" ht="15.75" x14ac:dyDescent="0.25">
      <c r="A12" s="193"/>
      <c r="B12" s="190"/>
      <c r="C12" s="190"/>
      <c r="D12" s="188"/>
      <c r="E12" s="185" t="s">
        <v>193</v>
      </c>
      <c r="F12" s="185"/>
      <c r="G12" s="185"/>
      <c r="H12" s="185"/>
      <c r="I12" s="185"/>
      <c r="J12" s="185"/>
      <c r="K12" s="185"/>
      <c r="L12" s="185"/>
      <c r="M12" s="185" t="s">
        <v>193</v>
      </c>
      <c r="N12" s="185"/>
      <c r="O12" s="185"/>
      <c r="P12" s="185"/>
      <c r="Q12" s="185"/>
      <c r="R12" s="185"/>
      <c r="S12" s="185"/>
      <c r="T12" s="185"/>
      <c r="U12" s="185" t="s">
        <v>193</v>
      </c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H12" s="185"/>
      <c r="AI12" s="185"/>
      <c r="AJ12" s="185"/>
      <c r="AK12" s="185"/>
      <c r="AL12" s="185"/>
      <c r="AM12" s="185"/>
      <c r="AN12" s="185"/>
      <c r="AO12" s="185"/>
      <c r="AP12" s="185"/>
      <c r="AQ12" s="185"/>
      <c r="AR12" s="185"/>
      <c r="AS12" s="185"/>
      <c r="AT12" s="185"/>
      <c r="AU12" s="185"/>
      <c r="AV12" s="185"/>
      <c r="AW12" s="185"/>
      <c r="AX12" s="185"/>
      <c r="AY12" s="185"/>
      <c r="AZ12" s="185"/>
      <c r="BA12" s="185" t="s">
        <v>193</v>
      </c>
      <c r="BB12" s="185"/>
      <c r="BC12" s="185"/>
      <c r="BD12" s="185"/>
      <c r="BE12" s="185"/>
      <c r="BF12" s="185"/>
      <c r="BG12" s="185"/>
      <c r="BH12" s="185"/>
    </row>
    <row r="13" spans="1:60" ht="63" x14ac:dyDescent="0.25">
      <c r="A13" s="193"/>
      <c r="B13" s="190"/>
      <c r="C13" s="190"/>
      <c r="D13" s="188" t="s">
        <v>23</v>
      </c>
      <c r="E13" s="81" t="s">
        <v>233</v>
      </c>
      <c r="F13" s="185" t="s">
        <v>234</v>
      </c>
      <c r="G13" s="185"/>
      <c r="H13" s="185"/>
      <c r="I13" s="185"/>
      <c r="J13" s="185"/>
      <c r="K13" s="185"/>
      <c r="L13" s="185"/>
      <c r="M13" s="81" t="s">
        <v>233</v>
      </c>
      <c r="N13" s="185" t="s">
        <v>234</v>
      </c>
      <c r="O13" s="185"/>
      <c r="P13" s="185"/>
      <c r="Q13" s="185"/>
      <c r="R13" s="185"/>
      <c r="S13" s="185"/>
      <c r="T13" s="185"/>
      <c r="U13" s="81" t="s">
        <v>233</v>
      </c>
      <c r="V13" s="185" t="s">
        <v>234</v>
      </c>
      <c r="W13" s="185"/>
      <c r="X13" s="185"/>
      <c r="Y13" s="185"/>
      <c r="Z13" s="185"/>
      <c r="AA13" s="185"/>
      <c r="AB13" s="185"/>
      <c r="AC13" s="81"/>
      <c r="AD13" s="185"/>
      <c r="AE13" s="185"/>
      <c r="AF13" s="185"/>
      <c r="AG13" s="185"/>
      <c r="AH13" s="185"/>
      <c r="AI13" s="185"/>
      <c r="AJ13" s="185"/>
      <c r="AK13" s="81"/>
      <c r="AL13" s="185"/>
      <c r="AM13" s="185"/>
      <c r="AN13" s="185"/>
      <c r="AO13" s="185"/>
      <c r="AP13" s="185"/>
      <c r="AQ13" s="185"/>
      <c r="AR13" s="185"/>
      <c r="AS13" s="81"/>
      <c r="AT13" s="185"/>
      <c r="AU13" s="185"/>
      <c r="AV13" s="185"/>
      <c r="AW13" s="185"/>
      <c r="AX13" s="185"/>
      <c r="AY13" s="185"/>
      <c r="AZ13" s="185"/>
      <c r="BA13" s="81" t="s">
        <v>233</v>
      </c>
      <c r="BB13" s="185" t="s">
        <v>234</v>
      </c>
      <c r="BC13" s="185"/>
      <c r="BD13" s="185"/>
      <c r="BE13" s="185"/>
      <c r="BF13" s="185"/>
      <c r="BG13" s="185"/>
      <c r="BH13" s="185"/>
    </row>
    <row r="14" spans="1:60" ht="62.25" x14ac:dyDescent="0.25">
      <c r="A14" s="194"/>
      <c r="B14" s="191"/>
      <c r="C14" s="191"/>
      <c r="D14" s="188"/>
      <c r="E14" s="82" t="s">
        <v>235</v>
      </c>
      <c r="F14" s="82" t="s">
        <v>235</v>
      </c>
      <c r="G14" s="83" t="s">
        <v>236</v>
      </c>
      <c r="H14" s="83" t="s">
        <v>237</v>
      </c>
      <c r="I14" s="83" t="s">
        <v>238</v>
      </c>
      <c r="J14" s="83" t="s">
        <v>239</v>
      </c>
      <c r="K14" s="83" t="s">
        <v>240</v>
      </c>
      <c r="L14" s="83" t="s">
        <v>241</v>
      </c>
      <c r="M14" s="82" t="s">
        <v>235</v>
      </c>
      <c r="N14" s="82" t="s">
        <v>235</v>
      </c>
      <c r="O14" s="83" t="s">
        <v>236</v>
      </c>
      <c r="P14" s="83" t="s">
        <v>237</v>
      </c>
      <c r="Q14" s="83" t="s">
        <v>238</v>
      </c>
      <c r="R14" s="83" t="s">
        <v>239</v>
      </c>
      <c r="S14" s="83" t="s">
        <v>240</v>
      </c>
      <c r="T14" s="83" t="s">
        <v>241</v>
      </c>
      <c r="U14" s="82" t="s">
        <v>235</v>
      </c>
      <c r="V14" s="82" t="s">
        <v>235</v>
      </c>
      <c r="W14" s="83" t="s">
        <v>236</v>
      </c>
      <c r="X14" s="83" t="s">
        <v>237</v>
      </c>
      <c r="Y14" s="83" t="s">
        <v>238</v>
      </c>
      <c r="Z14" s="83" t="s">
        <v>239</v>
      </c>
      <c r="AA14" s="83" t="s">
        <v>240</v>
      </c>
      <c r="AB14" s="83" t="s">
        <v>241</v>
      </c>
      <c r="AC14" s="82"/>
      <c r="AD14" s="82"/>
      <c r="AE14" s="83"/>
      <c r="AF14" s="83"/>
      <c r="AG14" s="83"/>
      <c r="AH14" s="83"/>
      <c r="AI14" s="83"/>
      <c r="AJ14" s="83"/>
      <c r="AK14" s="82"/>
      <c r="AL14" s="82"/>
      <c r="AM14" s="83"/>
      <c r="AN14" s="83"/>
      <c r="AO14" s="83"/>
      <c r="AP14" s="83"/>
      <c r="AQ14" s="83"/>
      <c r="AR14" s="83"/>
      <c r="AS14" s="82"/>
      <c r="AT14" s="82"/>
      <c r="AU14" s="83"/>
      <c r="AV14" s="83"/>
      <c r="AW14" s="83"/>
      <c r="AX14" s="83"/>
      <c r="AY14" s="83"/>
      <c r="AZ14" s="83"/>
      <c r="BA14" s="82" t="s">
        <v>235</v>
      </c>
      <c r="BB14" s="82" t="s">
        <v>235</v>
      </c>
      <c r="BC14" s="83" t="s">
        <v>236</v>
      </c>
      <c r="BD14" s="83" t="s">
        <v>237</v>
      </c>
      <c r="BE14" s="83" t="s">
        <v>238</v>
      </c>
      <c r="BF14" s="83" t="s">
        <v>239</v>
      </c>
      <c r="BG14" s="83" t="s">
        <v>240</v>
      </c>
      <c r="BH14" s="83" t="s">
        <v>241</v>
      </c>
    </row>
    <row r="15" spans="1:60" ht="15.75" x14ac:dyDescent="0.25">
      <c r="A15" s="84">
        <v>1</v>
      </c>
      <c r="B15" s="84">
        <v>2</v>
      </c>
      <c r="C15" s="84">
        <v>3</v>
      </c>
      <c r="D15" s="84">
        <v>4</v>
      </c>
      <c r="E15" s="85" t="s">
        <v>242</v>
      </c>
      <c r="F15" s="85" t="s">
        <v>243</v>
      </c>
      <c r="G15" s="85" t="s">
        <v>244</v>
      </c>
      <c r="H15" s="85" t="s">
        <v>245</v>
      </c>
      <c r="I15" s="85" t="s">
        <v>246</v>
      </c>
      <c r="J15" s="85" t="s">
        <v>247</v>
      </c>
      <c r="K15" s="85" t="s">
        <v>248</v>
      </c>
      <c r="L15" s="85" t="s">
        <v>249</v>
      </c>
      <c r="M15" s="85" t="s">
        <v>250</v>
      </c>
      <c r="N15" s="85" t="s">
        <v>251</v>
      </c>
      <c r="O15" s="85" t="s">
        <v>252</v>
      </c>
      <c r="P15" s="85" t="s">
        <v>253</v>
      </c>
      <c r="Q15" s="85" t="s">
        <v>254</v>
      </c>
      <c r="R15" s="85" t="s">
        <v>255</v>
      </c>
      <c r="S15" s="85" t="s">
        <v>256</v>
      </c>
      <c r="T15" s="85" t="s">
        <v>257</v>
      </c>
      <c r="U15" s="85" t="s">
        <v>258</v>
      </c>
      <c r="V15" s="85" t="s">
        <v>259</v>
      </c>
      <c r="W15" s="85" t="s">
        <v>260</v>
      </c>
      <c r="X15" s="85" t="s">
        <v>261</v>
      </c>
      <c r="Y15" s="85" t="s">
        <v>262</v>
      </c>
      <c r="Z15" s="85" t="s">
        <v>263</v>
      </c>
      <c r="AA15" s="85" t="s">
        <v>264</v>
      </c>
      <c r="AB15" s="85" t="s">
        <v>265</v>
      </c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 t="s">
        <v>266</v>
      </c>
      <c r="BB15" s="85" t="s">
        <v>267</v>
      </c>
      <c r="BC15" s="85" t="s">
        <v>268</v>
      </c>
      <c r="BD15" s="85" t="s">
        <v>269</v>
      </c>
      <c r="BE15" s="85" t="s">
        <v>270</v>
      </c>
      <c r="BF15" s="85" t="s">
        <v>271</v>
      </c>
      <c r="BG15" s="85" t="s">
        <v>272</v>
      </c>
      <c r="BH15" s="85" t="s">
        <v>273</v>
      </c>
    </row>
    <row r="16" spans="1:60" ht="15.75" x14ac:dyDescent="0.25">
      <c r="A16" s="36" t="s">
        <v>27</v>
      </c>
      <c r="B16" s="29" t="s">
        <v>28</v>
      </c>
      <c r="C16" s="37" t="s">
        <v>114</v>
      </c>
      <c r="D16" s="49">
        <v>15.699356679999999</v>
      </c>
      <c r="E16" s="49" t="s">
        <v>114</v>
      </c>
      <c r="F16" s="49" t="e">
        <f>F17+F22</f>
        <v>#REF!</v>
      </c>
      <c r="G16" s="49" t="e">
        <f>G17</f>
        <v>#REF!</v>
      </c>
      <c r="H16" s="49" t="s">
        <v>114</v>
      </c>
      <c r="I16" s="49" t="s">
        <v>114</v>
      </c>
      <c r="J16" s="49" t="e">
        <f>#REF!+#REF!</f>
        <v>#REF!</v>
      </c>
      <c r="K16" s="49" t="s">
        <v>114</v>
      </c>
      <c r="L16" s="49" t="e">
        <f>L22</f>
        <v>#REF!</v>
      </c>
      <c r="M16" s="49" t="s">
        <v>114</v>
      </c>
      <c r="N16" s="49" t="s">
        <v>114</v>
      </c>
      <c r="O16" s="49" t="s">
        <v>114</v>
      </c>
      <c r="P16" s="49" t="s">
        <v>114</v>
      </c>
      <c r="Q16" s="49" t="s">
        <v>114</v>
      </c>
      <c r="R16" s="49" t="s">
        <v>114</v>
      </c>
      <c r="S16" s="49" t="s">
        <v>114</v>
      </c>
      <c r="T16" s="49" t="s">
        <v>114</v>
      </c>
      <c r="U16" s="49" t="str">
        <f t="shared" ref="U16:Z16" si="0">U17</f>
        <v>нд</v>
      </c>
      <c r="V16" s="49">
        <f>V22+V18</f>
        <v>5.2263099999999998</v>
      </c>
      <c r="W16" s="49" t="str">
        <f t="shared" si="0"/>
        <v>нд</v>
      </c>
      <c r="X16" s="49" t="str">
        <f t="shared" si="0"/>
        <v>нд</v>
      </c>
      <c r="Y16" s="49" t="str">
        <f t="shared" si="0"/>
        <v>нд</v>
      </c>
      <c r="Z16" s="49" t="str">
        <f t="shared" si="0"/>
        <v>нд</v>
      </c>
      <c r="AA16" s="49">
        <f>AA22</f>
        <v>1</v>
      </c>
      <c r="AB16" s="49">
        <f>AB22</f>
        <v>1</v>
      </c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 t="s">
        <v>114</v>
      </c>
      <c r="BB16" s="49">
        <f>V16</f>
        <v>5.2263099999999998</v>
      </c>
      <c r="BC16" s="49" t="s">
        <v>114</v>
      </c>
      <c r="BD16" s="49" t="s">
        <v>114</v>
      </c>
      <c r="BE16" s="49" t="s">
        <v>114</v>
      </c>
      <c r="BF16" s="49" t="s">
        <v>114</v>
      </c>
      <c r="BG16" s="49" t="s">
        <v>114</v>
      </c>
      <c r="BH16" s="49">
        <f>AB16</f>
        <v>1</v>
      </c>
    </row>
    <row r="17" spans="1:60" ht="15.75" x14ac:dyDescent="0.25">
      <c r="A17" s="36" t="s">
        <v>29</v>
      </c>
      <c r="B17" s="29" t="s">
        <v>30</v>
      </c>
      <c r="C17" s="37" t="s">
        <v>114</v>
      </c>
      <c r="D17" s="49" t="s">
        <v>114</v>
      </c>
      <c r="E17" s="49" t="s">
        <v>114</v>
      </c>
      <c r="F17" s="49" t="e">
        <f>F24</f>
        <v>#REF!</v>
      </c>
      <c r="G17" s="49" t="e">
        <f>G24</f>
        <v>#REF!</v>
      </c>
      <c r="H17" s="49" t="s">
        <v>114</v>
      </c>
      <c r="I17" s="49" t="str">
        <f>I24</f>
        <v>нд</v>
      </c>
      <c r="J17" s="49" t="e">
        <f>J24</f>
        <v>#REF!</v>
      </c>
      <c r="K17" s="49" t="str">
        <f>K24</f>
        <v>нд</v>
      </c>
      <c r="L17" s="49" t="s">
        <v>114</v>
      </c>
      <c r="M17" s="49" t="s">
        <v>114</v>
      </c>
      <c r="N17" s="49" t="s">
        <v>114</v>
      </c>
      <c r="O17" s="49" t="s">
        <v>114</v>
      </c>
      <c r="P17" s="49" t="s">
        <v>114</v>
      </c>
      <c r="Q17" s="49" t="s">
        <v>114</v>
      </c>
      <c r="R17" s="49" t="s">
        <v>114</v>
      </c>
      <c r="S17" s="49" t="s">
        <v>114</v>
      </c>
      <c r="T17" s="49" t="s">
        <v>114</v>
      </c>
      <c r="U17" s="49" t="str">
        <f t="shared" ref="U17:AA17" si="1">U24</f>
        <v>нд</v>
      </c>
      <c r="V17" s="49" t="str">
        <f t="shared" si="1"/>
        <v>нд</v>
      </c>
      <c r="W17" s="49" t="str">
        <f t="shared" si="1"/>
        <v>нд</v>
      </c>
      <c r="X17" s="49" t="str">
        <f t="shared" si="1"/>
        <v>нд</v>
      </c>
      <c r="Y17" s="49" t="str">
        <f t="shared" si="1"/>
        <v>нд</v>
      </c>
      <c r="Z17" s="49" t="str">
        <f t="shared" si="1"/>
        <v>нд</v>
      </c>
      <c r="AA17" s="49" t="str">
        <f t="shared" si="1"/>
        <v>нд</v>
      </c>
      <c r="AB17" s="49" t="s">
        <v>114</v>
      </c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 t="str">
        <f t="shared" ref="BA17" si="2">BA24</f>
        <v>нд</v>
      </c>
      <c r="BB17" s="49" t="str">
        <f t="shared" ref="BB17:BB76" si="3">V17</f>
        <v>нд</v>
      </c>
      <c r="BC17" s="49" t="s">
        <v>114</v>
      </c>
      <c r="BD17" s="49" t="s">
        <v>114</v>
      </c>
      <c r="BE17" s="49" t="s">
        <v>114</v>
      </c>
      <c r="BF17" s="49" t="s">
        <v>114</v>
      </c>
      <c r="BG17" s="49" t="s">
        <v>114</v>
      </c>
      <c r="BH17" s="49" t="str">
        <f t="shared" ref="BH17:BH76" si="4">AB17</f>
        <v>нд</v>
      </c>
    </row>
    <row r="18" spans="1:60" ht="15.75" x14ac:dyDescent="0.25">
      <c r="A18" s="36" t="s">
        <v>31</v>
      </c>
      <c r="B18" s="29" t="s">
        <v>32</v>
      </c>
      <c r="C18" s="37" t="s">
        <v>114</v>
      </c>
      <c r="D18" s="49">
        <v>14.282690013333333</v>
      </c>
      <c r="E18" s="49" t="s">
        <v>114</v>
      </c>
      <c r="F18" s="49" t="s">
        <v>114</v>
      </c>
      <c r="G18" s="49" t="s">
        <v>114</v>
      </c>
      <c r="H18" s="49" t="s">
        <v>114</v>
      </c>
      <c r="I18" s="49" t="s">
        <v>114</v>
      </c>
      <c r="J18" s="49" t="s">
        <v>114</v>
      </c>
      <c r="K18" s="49" t="s">
        <v>114</v>
      </c>
      <c r="L18" s="49" t="s">
        <v>114</v>
      </c>
      <c r="M18" s="49" t="s">
        <v>114</v>
      </c>
      <c r="N18" s="49" t="s">
        <v>114</v>
      </c>
      <c r="O18" s="49" t="s">
        <v>114</v>
      </c>
      <c r="P18" s="49" t="s">
        <v>114</v>
      </c>
      <c r="Q18" s="49" t="s">
        <v>114</v>
      </c>
      <c r="R18" s="49" t="s">
        <v>114</v>
      </c>
      <c r="S18" s="49" t="s">
        <v>114</v>
      </c>
      <c r="T18" s="49" t="s">
        <v>114</v>
      </c>
      <c r="U18" s="49" t="s">
        <v>114</v>
      </c>
      <c r="V18" s="49">
        <f>V54</f>
        <v>3.8096433333333333</v>
      </c>
      <c r="W18" s="49" t="s">
        <v>114</v>
      </c>
      <c r="X18" s="49" t="s">
        <v>114</v>
      </c>
      <c r="Y18" s="49" t="s">
        <v>114</v>
      </c>
      <c r="Z18" s="49" t="s">
        <v>114</v>
      </c>
      <c r="AA18" s="49" t="s">
        <v>114</v>
      </c>
      <c r="AB18" s="49" t="s">
        <v>114</v>
      </c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 t="str">
        <f t="shared" ref="BA18" si="5">BA43</f>
        <v>нд</v>
      </c>
      <c r="BB18" s="49">
        <f t="shared" si="3"/>
        <v>3.8096433333333333</v>
      </c>
      <c r="BC18" s="49" t="s">
        <v>114</v>
      </c>
      <c r="BD18" s="49" t="s">
        <v>114</v>
      </c>
      <c r="BE18" s="49" t="s">
        <v>114</v>
      </c>
      <c r="BF18" s="49" t="s">
        <v>114</v>
      </c>
      <c r="BG18" s="49" t="s">
        <v>114</v>
      </c>
      <c r="BH18" s="49" t="str">
        <f t="shared" si="4"/>
        <v>нд</v>
      </c>
    </row>
    <row r="19" spans="1:60" ht="31.5" x14ac:dyDescent="0.25">
      <c r="A19" s="36" t="s">
        <v>33</v>
      </c>
      <c r="B19" s="29" t="s">
        <v>34</v>
      </c>
      <c r="C19" s="37" t="s">
        <v>114</v>
      </c>
      <c r="D19" s="49" t="s">
        <v>114</v>
      </c>
      <c r="E19" s="49" t="s">
        <v>114</v>
      </c>
      <c r="F19" s="49" t="s">
        <v>114</v>
      </c>
      <c r="G19" s="49" t="s">
        <v>114</v>
      </c>
      <c r="H19" s="49" t="s">
        <v>114</v>
      </c>
      <c r="I19" s="49" t="s">
        <v>114</v>
      </c>
      <c r="J19" s="49" t="s">
        <v>114</v>
      </c>
      <c r="K19" s="49" t="s">
        <v>114</v>
      </c>
      <c r="L19" s="49" t="s">
        <v>114</v>
      </c>
      <c r="M19" s="49" t="s">
        <v>114</v>
      </c>
      <c r="N19" s="49" t="s">
        <v>114</v>
      </c>
      <c r="O19" s="49" t="s">
        <v>114</v>
      </c>
      <c r="P19" s="49" t="s">
        <v>114</v>
      </c>
      <c r="Q19" s="49" t="s">
        <v>114</v>
      </c>
      <c r="R19" s="49" t="s">
        <v>114</v>
      </c>
      <c r="S19" s="49" t="s">
        <v>114</v>
      </c>
      <c r="T19" s="49" t="s">
        <v>114</v>
      </c>
      <c r="U19" s="49" t="s">
        <v>114</v>
      </c>
      <c r="V19" s="49" t="s">
        <v>114</v>
      </c>
      <c r="W19" s="49" t="s">
        <v>114</v>
      </c>
      <c r="X19" s="49" t="s">
        <v>114</v>
      </c>
      <c r="Y19" s="49" t="s">
        <v>114</v>
      </c>
      <c r="Z19" s="49" t="s">
        <v>114</v>
      </c>
      <c r="AA19" s="49" t="s">
        <v>114</v>
      </c>
      <c r="AB19" s="49" t="s">
        <v>114</v>
      </c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 t="s">
        <v>114</v>
      </c>
      <c r="BB19" s="49" t="str">
        <f t="shared" si="3"/>
        <v>нд</v>
      </c>
      <c r="BC19" s="49" t="s">
        <v>114</v>
      </c>
      <c r="BD19" s="49" t="s">
        <v>114</v>
      </c>
      <c r="BE19" s="49" t="s">
        <v>114</v>
      </c>
      <c r="BF19" s="49" t="s">
        <v>114</v>
      </c>
      <c r="BG19" s="49" t="s">
        <v>114</v>
      </c>
      <c r="BH19" s="49" t="str">
        <f t="shared" si="4"/>
        <v>нд</v>
      </c>
    </row>
    <row r="20" spans="1:60" ht="15.75" x14ac:dyDescent="0.25">
      <c r="A20" s="36" t="s">
        <v>35</v>
      </c>
      <c r="B20" s="29" t="s">
        <v>36</v>
      </c>
      <c r="C20" s="37" t="s">
        <v>114</v>
      </c>
      <c r="D20" s="49" t="s">
        <v>114</v>
      </c>
      <c r="E20" s="49" t="s">
        <v>114</v>
      </c>
      <c r="F20" s="49" t="s">
        <v>114</v>
      </c>
      <c r="G20" s="49" t="s">
        <v>114</v>
      </c>
      <c r="H20" s="49" t="s">
        <v>114</v>
      </c>
      <c r="I20" s="49" t="s">
        <v>114</v>
      </c>
      <c r="J20" s="49" t="s">
        <v>114</v>
      </c>
      <c r="K20" s="49" t="s">
        <v>114</v>
      </c>
      <c r="L20" s="49" t="s">
        <v>114</v>
      </c>
      <c r="M20" s="49" t="s">
        <v>114</v>
      </c>
      <c r="N20" s="49" t="s">
        <v>114</v>
      </c>
      <c r="O20" s="49" t="s">
        <v>114</v>
      </c>
      <c r="P20" s="49" t="s">
        <v>114</v>
      </c>
      <c r="Q20" s="49" t="s">
        <v>114</v>
      </c>
      <c r="R20" s="49" t="s">
        <v>114</v>
      </c>
      <c r="S20" s="49" t="s">
        <v>114</v>
      </c>
      <c r="T20" s="49" t="s">
        <v>114</v>
      </c>
      <c r="U20" s="49" t="s">
        <v>114</v>
      </c>
      <c r="V20" s="49" t="s">
        <v>114</v>
      </c>
      <c r="W20" s="49" t="s">
        <v>114</v>
      </c>
      <c r="X20" s="49" t="s">
        <v>114</v>
      </c>
      <c r="Y20" s="49" t="s">
        <v>114</v>
      </c>
      <c r="Z20" s="49" t="s">
        <v>114</v>
      </c>
      <c r="AA20" s="49" t="s">
        <v>114</v>
      </c>
      <c r="AB20" s="49" t="s">
        <v>114</v>
      </c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 t="s">
        <v>114</v>
      </c>
      <c r="BB20" s="49" t="str">
        <f t="shared" si="3"/>
        <v>нд</v>
      </c>
      <c r="BC20" s="49" t="s">
        <v>114</v>
      </c>
      <c r="BD20" s="49" t="s">
        <v>114</v>
      </c>
      <c r="BE20" s="49" t="s">
        <v>114</v>
      </c>
      <c r="BF20" s="49" t="s">
        <v>114</v>
      </c>
      <c r="BG20" s="49" t="s">
        <v>114</v>
      </c>
      <c r="BH20" s="49" t="str">
        <f t="shared" si="4"/>
        <v>нд</v>
      </c>
    </row>
    <row r="21" spans="1:60" ht="15.75" x14ac:dyDescent="0.25">
      <c r="A21" s="36" t="s">
        <v>37</v>
      </c>
      <c r="B21" s="29" t="s">
        <v>38</v>
      </c>
      <c r="C21" s="37" t="s">
        <v>114</v>
      </c>
      <c r="D21" s="49" t="s">
        <v>114</v>
      </c>
      <c r="E21" s="49" t="s">
        <v>114</v>
      </c>
      <c r="F21" s="49" t="s">
        <v>114</v>
      </c>
      <c r="G21" s="49" t="s">
        <v>114</v>
      </c>
      <c r="H21" s="49" t="s">
        <v>114</v>
      </c>
      <c r="I21" s="49" t="s">
        <v>114</v>
      </c>
      <c r="J21" s="49" t="s">
        <v>114</v>
      </c>
      <c r="K21" s="49" t="s">
        <v>114</v>
      </c>
      <c r="L21" s="49" t="s">
        <v>114</v>
      </c>
      <c r="M21" s="49" t="s">
        <v>114</v>
      </c>
      <c r="N21" s="49" t="s">
        <v>114</v>
      </c>
      <c r="O21" s="49" t="s">
        <v>114</v>
      </c>
      <c r="P21" s="49" t="s">
        <v>114</v>
      </c>
      <c r="Q21" s="49" t="s">
        <v>114</v>
      </c>
      <c r="R21" s="49" t="s">
        <v>114</v>
      </c>
      <c r="S21" s="49" t="s">
        <v>114</v>
      </c>
      <c r="T21" s="49" t="s">
        <v>114</v>
      </c>
      <c r="U21" s="49" t="s">
        <v>114</v>
      </c>
      <c r="V21" s="49" t="s">
        <v>114</v>
      </c>
      <c r="W21" s="49" t="s">
        <v>114</v>
      </c>
      <c r="X21" s="49" t="s">
        <v>114</v>
      </c>
      <c r="Y21" s="49" t="s">
        <v>114</v>
      </c>
      <c r="Z21" s="49" t="s">
        <v>114</v>
      </c>
      <c r="AA21" s="49" t="s">
        <v>114</v>
      </c>
      <c r="AB21" s="49" t="s">
        <v>114</v>
      </c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 t="s">
        <v>114</v>
      </c>
      <c r="BB21" s="49" t="str">
        <f t="shared" si="3"/>
        <v>нд</v>
      </c>
      <c r="BC21" s="49" t="s">
        <v>114</v>
      </c>
      <c r="BD21" s="49" t="s">
        <v>114</v>
      </c>
      <c r="BE21" s="49" t="s">
        <v>114</v>
      </c>
      <c r="BF21" s="49" t="s">
        <v>114</v>
      </c>
      <c r="BG21" s="49" t="s">
        <v>114</v>
      </c>
      <c r="BH21" s="49" t="str">
        <f t="shared" si="4"/>
        <v>нд</v>
      </c>
    </row>
    <row r="22" spans="1:60" ht="15.75" x14ac:dyDescent="0.25">
      <c r="A22" s="36" t="s">
        <v>39</v>
      </c>
      <c r="B22" s="29" t="s">
        <v>40</v>
      </c>
      <c r="C22" s="25" t="s">
        <v>114</v>
      </c>
      <c r="D22" s="49">
        <v>1.4166666666666667</v>
      </c>
      <c r="E22" s="49" t="s">
        <v>114</v>
      </c>
      <c r="F22" s="49" t="e">
        <f>F67</f>
        <v>#REF!</v>
      </c>
      <c r="G22" s="49" t="s">
        <v>114</v>
      </c>
      <c r="H22" s="49" t="s">
        <v>114</v>
      </c>
      <c r="I22" s="49" t="s">
        <v>114</v>
      </c>
      <c r="J22" s="49" t="s">
        <v>114</v>
      </c>
      <c r="K22" s="49" t="s">
        <v>114</v>
      </c>
      <c r="L22" s="49" t="e">
        <f>L67</f>
        <v>#REF!</v>
      </c>
      <c r="M22" s="49" t="s">
        <v>114</v>
      </c>
      <c r="N22" s="49" t="s">
        <v>114</v>
      </c>
      <c r="O22" s="49" t="s">
        <v>114</v>
      </c>
      <c r="P22" s="49" t="s">
        <v>114</v>
      </c>
      <c r="Q22" s="49" t="s">
        <v>114</v>
      </c>
      <c r="R22" s="49" t="s">
        <v>114</v>
      </c>
      <c r="S22" s="49" t="s">
        <v>114</v>
      </c>
      <c r="T22" s="49" t="s">
        <v>114</v>
      </c>
      <c r="U22" s="49" t="s">
        <v>114</v>
      </c>
      <c r="V22" s="49">
        <f>V75</f>
        <v>1.4166666666666667</v>
      </c>
      <c r="W22" s="49" t="s">
        <v>114</v>
      </c>
      <c r="X22" s="49" t="s">
        <v>114</v>
      </c>
      <c r="Y22" s="49" t="s">
        <v>114</v>
      </c>
      <c r="Z22" s="49" t="s">
        <v>114</v>
      </c>
      <c r="AA22" s="49">
        <f>AA75</f>
        <v>1</v>
      </c>
      <c r="AB22" s="49">
        <v>1</v>
      </c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 t="s">
        <v>114</v>
      </c>
      <c r="BB22" s="49">
        <f t="shared" si="3"/>
        <v>1.4166666666666667</v>
      </c>
      <c r="BC22" s="49" t="s">
        <v>114</v>
      </c>
      <c r="BD22" s="49" t="s">
        <v>114</v>
      </c>
      <c r="BE22" s="49" t="s">
        <v>114</v>
      </c>
      <c r="BF22" s="49" t="s">
        <v>114</v>
      </c>
      <c r="BG22" s="49" t="s">
        <v>114</v>
      </c>
      <c r="BH22" s="49">
        <f t="shared" si="4"/>
        <v>1</v>
      </c>
    </row>
    <row r="23" spans="1:60" ht="15.75" x14ac:dyDescent="0.25">
      <c r="A23" s="95"/>
      <c r="B23" s="90"/>
      <c r="C23" s="41"/>
      <c r="D23" s="49"/>
      <c r="E23" s="49" t="s">
        <v>114</v>
      </c>
      <c r="F23" s="49" t="e">
        <v>#REF!</v>
      </c>
      <c r="G23" s="49" t="e">
        <v>#REF!</v>
      </c>
      <c r="H23" s="49" t="s">
        <v>114</v>
      </c>
      <c r="I23" s="49" t="s">
        <v>114</v>
      </c>
      <c r="J23" s="49" t="e">
        <v>#REF!</v>
      </c>
      <c r="K23" s="49" t="s">
        <v>114</v>
      </c>
      <c r="L23" s="49">
        <v>0</v>
      </c>
      <c r="M23" s="49" t="s">
        <v>114</v>
      </c>
      <c r="N23" s="49" t="s">
        <v>114</v>
      </c>
      <c r="O23" s="49" t="s">
        <v>114</v>
      </c>
      <c r="P23" s="49" t="s">
        <v>114</v>
      </c>
      <c r="Q23" s="49" t="s">
        <v>114</v>
      </c>
      <c r="R23" s="49" t="s">
        <v>114</v>
      </c>
      <c r="S23" s="49" t="s">
        <v>114</v>
      </c>
      <c r="T23" s="49" t="s">
        <v>114</v>
      </c>
      <c r="U23" s="49"/>
      <c r="V23" s="49"/>
      <c r="W23" s="49"/>
      <c r="X23" s="49"/>
      <c r="Y23" s="49"/>
      <c r="Z23" s="49"/>
      <c r="AA23" s="49"/>
      <c r="AB23" s="49">
        <f>AB16</f>
        <v>1</v>
      </c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 t="s">
        <v>114</v>
      </c>
      <c r="BB23" s="49">
        <f t="shared" si="3"/>
        <v>0</v>
      </c>
      <c r="BC23" s="49" t="s">
        <v>114</v>
      </c>
      <c r="BD23" s="49" t="s">
        <v>114</v>
      </c>
      <c r="BE23" s="49" t="s">
        <v>114</v>
      </c>
      <c r="BF23" s="49" t="s">
        <v>114</v>
      </c>
      <c r="BG23" s="49" t="s">
        <v>114</v>
      </c>
      <c r="BH23" s="49">
        <f t="shared" si="4"/>
        <v>1</v>
      </c>
    </row>
    <row r="24" spans="1:60" ht="15.75" x14ac:dyDescent="0.25">
      <c r="A24" s="91" t="s">
        <v>41</v>
      </c>
      <c r="B24" s="91" t="s">
        <v>171</v>
      </c>
      <c r="C24" s="38" t="s">
        <v>42</v>
      </c>
      <c r="D24" s="49" t="s">
        <v>114</v>
      </c>
      <c r="E24" s="49" t="s">
        <v>114</v>
      </c>
      <c r="F24" s="49" t="e">
        <f>#REF!+#REF!</f>
        <v>#REF!</v>
      </c>
      <c r="G24" s="49" t="e">
        <f>#REF!+#REF!</f>
        <v>#REF!</v>
      </c>
      <c r="H24" s="49" t="s">
        <v>114</v>
      </c>
      <c r="I24" s="49" t="s">
        <v>114</v>
      </c>
      <c r="J24" s="49" t="e">
        <f>#REF!+#REF!</f>
        <v>#REF!</v>
      </c>
      <c r="K24" s="49" t="s">
        <v>114</v>
      </c>
      <c r="L24" s="49" t="s">
        <v>114</v>
      </c>
      <c r="M24" s="49" t="s">
        <v>114</v>
      </c>
      <c r="N24" s="49" t="s">
        <v>114</v>
      </c>
      <c r="O24" s="49" t="s">
        <v>114</v>
      </c>
      <c r="P24" s="49" t="s">
        <v>114</v>
      </c>
      <c r="Q24" s="49" t="s">
        <v>114</v>
      </c>
      <c r="R24" s="49" t="s">
        <v>114</v>
      </c>
      <c r="S24" s="49" t="s">
        <v>114</v>
      </c>
      <c r="T24" s="49" t="s">
        <v>114</v>
      </c>
      <c r="U24" s="49" t="str">
        <f t="shared" ref="U24:AA25" si="6">U30</f>
        <v>нд</v>
      </c>
      <c r="V24" s="49" t="str">
        <f t="shared" si="6"/>
        <v>нд</v>
      </c>
      <c r="W24" s="49" t="str">
        <f t="shared" si="6"/>
        <v>нд</v>
      </c>
      <c r="X24" s="49" t="str">
        <f t="shared" si="6"/>
        <v>нд</v>
      </c>
      <c r="Y24" s="49" t="str">
        <f>Y25</f>
        <v>нд</v>
      </c>
      <c r="Z24" s="49" t="str">
        <f>Z25</f>
        <v>нд</v>
      </c>
      <c r="AA24" s="49" t="str">
        <f t="shared" si="6"/>
        <v>нд</v>
      </c>
      <c r="AB24" s="49" t="s">
        <v>114</v>
      </c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 t="s">
        <v>114</v>
      </c>
      <c r="BB24" s="49" t="str">
        <f t="shared" si="3"/>
        <v>нд</v>
      </c>
      <c r="BC24" s="49" t="s">
        <v>114</v>
      </c>
      <c r="BD24" s="49" t="s">
        <v>114</v>
      </c>
      <c r="BE24" s="49" t="s">
        <v>114</v>
      </c>
      <c r="BF24" s="49" t="s">
        <v>114</v>
      </c>
      <c r="BG24" s="49" t="s">
        <v>114</v>
      </c>
      <c r="BH24" s="49" t="str">
        <f t="shared" si="4"/>
        <v>нд</v>
      </c>
    </row>
    <row r="25" spans="1:60" ht="15.75" x14ac:dyDescent="0.25">
      <c r="A25" s="96" t="s">
        <v>43</v>
      </c>
      <c r="B25" s="92" t="s">
        <v>44</v>
      </c>
      <c r="C25" s="25" t="s">
        <v>114</v>
      </c>
      <c r="D25" s="49" t="s">
        <v>114</v>
      </c>
      <c r="E25" s="49" t="s">
        <v>114</v>
      </c>
      <c r="F25" s="49" t="e">
        <f>#REF!+#REF!</f>
        <v>#REF!</v>
      </c>
      <c r="G25" s="49" t="e">
        <f>#REF!+#REF!</f>
        <v>#REF!</v>
      </c>
      <c r="H25" s="49" t="s">
        <v>114</v>
      </c>
      <c r="I25" s="49" t="s">
        <v>114</v>
      </c>
      <c r="J25" s="49" t="e">
        <f>#REF!+#REF!</f>
        <v>#REF!</v>
      </c>
      <c r="K25" s="49" t="s">
        <v>114</v>
      </c>
      <c r="L25" s="49" t="s">
        <v>114</v>
      </c>
      <c r="M25" s="49" t="s">
        <v>114</v>
      </c>
      <c r="N25" s="49" t="s">
        <v>114</v>
      </c>
      <c r="O25" s="49" t="s">
        <v>114</v>
      </c>
      <c r="P25" s="49" t="s">
        <v>114</v>
      </c>
      <c r="Q25" s="49" t="s">
        <v>114</v>
      </c>
      <c r="R25" s="49" t="s">
        <v>114</v>
      </c>
      <c r="S25" s="49" t="s">
        <v>114</v>
      </c>
      <c r="T25" s="49" t="s">
        <v>114</v>
      </c>
      <c r="U25" s="49" t="str">
        <f t="shared" si="6"/>
        <v>нд</v>
      </c>
      <c r="V25" s="49" t="str">
        <f t="shared" si="6"/>
        <v>нд</v>
      </c>
      <c r="W25" s="49" t="str">
        <f t="shared" si="6"/>
        <v>нд</v>
      </c>
      <c r="X25" s="49" t="str">
        <f t="shared" si="6"/>
        <v>нд</v>
      </c>
      <c r="Y25" s="49" t="str">
        <f t="shared" si="6"/>
        <v>нд</v>
      </c>
      <c r="Z25" s="49" t="str">
        <f t="shared" si="6"/>
        <v>нд</v>
      </c>
      <c r="AA25" s="49" t="str">
        <f t="shared" si="6"/>
        <v>нд</v>
      </c>
      <c r="AB25" s="49" t="s">
        <v>114</v>
      </c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 t="s">
        <v>114</v>
      </c>
      <c r="BB25" s="49" t="str">
        <f t="shared" si="3"/>
        <v>нд</v>
      </c>
      <c r="BC25" s="49" t="s">
        <v>114</v>
      </c>
      <c r="BD25" s="49" t="s">
        <v>114</v>
      </c>
      <c r="BE25" s="49" t="s">
        <v>114</v>
      </c>
      <c r="BF25" s="49" t="s">
        <v>114</v>
      </c>
      <c r="BG25" s="49" t="s">
        <v>114</v>
      </c>
      <c r="BH25" s="49" t="str">
        <f t="shared" si="4"/>
        <v>нд</v>
      </c>
    </row>
    <row r="26" spans="1:60" ht="15.75" x14ac:dyDescent="0.25">
      <c r="A26" s="36" t="s">
        <v>45</v>
      </c>
      <c r="B26" s="29" t="s">
        <v>46</v>
      </c>
      <c r="C26" s="25" t="s">
        <v>114</v>
      </c>
      <c r="D26" s="49" t="s">
        <v>114</v>
      </c>
      <c r="E26" s="49" t="s">
        <v>114</v>
      </c>
      <c r="F26" s="49" t="s">
        <v>114</v>
      </c>
      <c r="G26" s="49" t="s">
        <v>114</v>
      </c>
      <c r="H26" s="49" t="s">
        <v>114</v>
      </c>
      <c r="I26" s="49" t="s">
        <v>114</v>
      </c>
      <c r="J26" s="49" t="s">
        <v>114</v>
      </c>
      <c r="K26" s="49" t="s">
        <v>114</v>
      </c>
      <c r="L26" s="49" t="s">
        <v>114</v>
      </c>
      <c r="M26" s="49" t="s">
        <v>114</v>
      </c>
      <c r="N26" s="49" t="s">
        <v>114</v>
      </c>
      <c r="O26" s="49" t="s">
        <v>114</v>
      </c>
      <c r="P26" s="49" t="s">
        <v>114</v>
      </c>
      <c r="Q26" s="49" t="s">
        <v>114</v>
      </c>
      <c r="R26" s="49" t="s">
        <v>114</v>
      </c>
      <c r="S26" s="49" t="s">
        <v>114</v>
      </c>
      <c r="T26" s="49" t="s">
        <v>114</v>
      </c>
      <c r="U26" s="49" t="s">
        <v>114</v>
      </c>
      <c r="V26" s="49" t="s">
        <v>114</v>
      </c>
      <c r="W26" s="49" t="s">
        <v>114</v>
      </c>
      <c r="X26" s="49" t="s">
        <v>114</v>
      </c>
      <c r="Y26" s="49" t="s">
        <v>114</v>
      </c>
      <c r="Z26" s="49" t="s">
        <v>114</v>
      </c>
      <c r="AA26" s="49" t="s">
        <v>114</v>
      </c>
      <c r="AB26" s="49" t="s">
        <v>114</v>
      </c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 t="s">
        <v>114</v>
      </c>
      <c r="BB26" s="49" t="str">
        <f t="shared" si="3"/>
        <v>нд</v>
      </c>
      <c r="BC26" s="49" t="s">
        <v>114</v>
      </c>
      <c r="BD26" s="49" t="s">
        <v>114</v>
      </c>
      <c r="BE26" s="49" t="s">
        <v>114</v>
      </c>
      <c r="BF26" s="49" t="s">
        <v>114</v>
      </c>
      <c r="BG26" s="49" t="s">
        <v>114</v>
      </c>
      <c r="BH26" s="49" t="str">
        <f t="shared" si="4"/>
        <v>нд</v>
      </c>
    </row>
    <row r="27" spans="1:60" ht="31.5" x14ac:dyDescent="0.25">
      <c r="A27" s="36" t="s">
        <v>9</v>
      </c>
      <c r="B27" s="29" t="s">
        <v>47</v>
      </c>
      <c r="C27" s="25" t="s">
        <v>114</v>
      </c>
      <c r="D27" s="49" t="s">
        <v>114</v>
      </c>
      <c r="E27" s="49" t="s">
        <v>114</v>
      </c>
      <c r="F27" s="49" t="s">
        <v>114</v>
      </c>
      <c r="G27" s="49" t="s">
        <v>114</v>
      </c>
      <c r="H27" s="49" t="s">
        <v>114</v>
      </c>
      <c r="I27" s="49" t="s">
        <v>114</v>
      </c>
      <c r="J27" s="49" t="s">
        <v>114</v>
      </c>
      <c r="K27" s="49" t="s">
        <v>114</v>
      </c>
      <c r="L27" s="49" t="s">
        <v>114</v>
      </c>
      <c r="M27" s="49" t="s">
        <v>114</v>
      </c>
      <c r="N27" s="49" t="s">
        <v>114</v>
      </c>
      <c r="O27" s="49" t="s">
        <v>114</v>
      </c>
      <c r="P27" s="49" t="s">
        <v>114</v>
      </c>
      <c r="Q27" s="49" t="s">
        <v>114</v>
      </c>
      <c r="R27" s="49" t="s">
        <v>114</v>
      </c>
      <c r="S27" s="49" t="s">
        <v>114</v>
      </c>
      <c r="T27" s="49" t="s">
        <v>114</v>
      </c>
      <c r="U27" s="49" t="s">
        <v>114</v>
      </c>
      <c r="V27" s="49" t="s">
        <v>114</v>
      </c>
      <c r="W27" s="49" t="s">
        <v>114</v>
      </c>
      <c r="X27" s="49" t="s">
        <v>114</v>
      </c>
      <c r="Y27" s="49" t="s">
        <v>114</v>
      </c>
      <c r="Z27" s="49" t="s">
        <v>114</v>
      </c>
      <c r="AA27" s="49" t="s">
        <v>114</v>
      </c>
      <c r="AB27" s="49" t="s">
        <v>114</v>
      </c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 t="s">
        <v>114</v>
      </c>
      <c r="BB27" s="49" t="str">
        <f t="shared" si="3"/>
        <v>нд</v>
      </c>
      <c r="BC27" s="49" t="s">
        <v>114</v>
      </c>
      <c r="BD27" s="49" t="s">
        <v>114</v>
      </c>
      <c r="BE27" s="49" t="s">
        <v>114</v>
      </c>
      <c r="BF27" s="49" t="s">
        <v>114</v>
      </c>
      <c r="BG27" s="49" t="s">
        <v>114</v>
      </c>
      <c r="BH27" s="49" t="str">
        <f t="shared" si="4"/>
        <v>нд</v>
      </c>
    </row>
    <row r="28" spans="1:60" ht="31.5" x14ac:dyDescent="0.25">
      <c r="A28" s="36" t="s">
        <v>10</v>
      </c>
      <c r="B28" s="29" t="s">
        <v>48</v>
      </c>
      <c r="C28" s="25" t="s">
        <v>114</v>
      </c>
      <c r="D28" s="49" t="s">
        <v>114</v>
      </c>
      <c r="E28" s="49" t="s">
        <v>114</v>
      </c>
      <c r="F28" s="49" t="s">
        <v>114</v>
      </c>
      <c r="G28" s="49" t="s">
        <v>114</v>
      </c>
      <c r="H28" s="49" t="s">
        <v>114</v>
      </c>
      <c r="I28" s="49" t="s">
        <v>114</v>
      </c>
      <c r="J28" s="49" t="s">
        <v>114</v>
      </c>
      <c r="K28" s="49" t="s">
        <v>114</v>
      </c>
      <c r="L28" s="49" t="s">
        <v>114</v>
      </c>
      <c r="M28" s="49" t="s">
        <v>114</v>
      </c>
      <c r="N28" s="49" t="s">
        <v>114</v>
      </c>
      <c r="O28" s="49" t="s">
        <v>114</v>
      </c>
      <c r="P28" s="49" t="s">
        <v>114</v>
      </c>
      <c r="Q28" s="49" t="s">
        <v>114</v>
      </c>
      <c r="R28" s="49" t="s">
        <v>114</v>
      </c>
      <c r="S28" s="49" t="s">
        <v>114</v>
      </c>
      <c r="T28" s="49" t="s">
        <v>114</v>
      </c>
      <c r="U28" s="49" t="s">
        <v>114</v>
      </c>
      <c r="V28" s="49" t="s">
        <v>114</v>
      </c>
      <c r="W28" s="49" t="s">
        <v>114</v>
      </c>
      <c r="X28" s="49" t="s">
        <v>114</v>
      </c>
      <c r="Y28" s="49" t="s">
        <v>114</v>
      </c>
      <c r="Z28" s="49" t="s">
        <v>114</v>
      </c>
      <c r="AA28" s="49" t="s">
        <v>114</v>
      </c>
      <c r="AB28" s="49" t="s">
        <v>114</v>
      </c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 t="s">
        <v>114</v>
      </c>
      <c r="BB28" s="49" t="str">
        <f t="shared" si="3"/>
        <v>нд</v>
      </c>
      <c r="BC28" s="49" t="s">
        <v>114</v>
      </c>
      <c r="BD28" s="49" t="s">
        <v>114</v>
      </c>
      <c r="BE28" s="49" t="s">
        <v>114</v>
      </c>
      <c r="BF28" s="49" t="s">
        <v>114</v>
      </c>
      <c r="BG28" s="49" t="s">
        <v>114</v>
      </c>
      <c r="BH28" s="49" t="str">
        <f t="shared" si="4"/>
        <v>нд</v>
      </c>
    </row>
    <row r="29" spans="1:60" ht="15.75" x14ac:dyDescent="0.25">
      <c r="A29" s="95" t="s">
        <v>159</v>
      </c>
      <c r="B29" s="90" t="s">
        <v>279</v>
      </c>
      <c r="C29" s="25" t="s">
        <v>114</v>
      </c>
      <c r="D29" s="49" t="s">
        <v>114</v>
      </c>
      <c r="E29" s="49" t="s">
        <v>114</v>
      </c>
      <c r="F29" s="49" t="s">
        <v>114</v>
      </c>
      <c r="G29" s="49" t="s">
        <v>114</v>
      </c>
      <c r="H29" s="49" t="s">
        <v>114</v>
      </c>
      <c r="I29" s="49" t="s">
        <v>114</v>
      </c>
      <c r="J29" s="49" t="s">
        <v>114</v>
      </c>
      <c r="K29" s="49" t="s">
        <v>114</v>
      </c>
      <c r="L29" s="49" t="s">
        <v>114</v>
      </c>
      <c r="M29" s="49" t="s">
        <v>114</v>
      </c>
      <c r="N29" s="49" t="s">
        <v>114</v>
      </c>
      <c r="O29" s="49" t="s">
        <v>114</v>
      </c>
      <c r="P29" s="49" t="s">
        <v>114</v>
      </c>
      <c r="Q29" s="49" t="s">
        <v>114</v>
      </c>
      <c r="R29" s="49" t="s">
        <v>114</v>
      </c>
      <c r="S29" s="49" t="s">
        <v>114</v>
      </c>
      <c r="T29" s="49" t="s">
        <v>114</v>
      </c>
      <c r="U29" s="49" t="s">
        <v>114</v>
      </c>
      <c r="V29" s="49" t="s">
        <v>114</v>
      </c>
      <c r="W29" s="49" t="s">
        <v>114</v>
      </c>
      <c r="X29" s="49" t="s">
        <v>114</v>
      </c>
      <c r="Y29" s="49" t="s">
        <v>114</v>
      </c>
      <c r="Z29" s="49" t="s">
        <v>114</v>
      </c>
      <c r="AA29" s="49" t="s">
        <v>114</v>
      </c>
      <c r="AB29" s="49" t="s">
        <v>114</v>
      </c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 t="s">
        <v>114</v>
      </c>
      <c r="BB29" s="49" t="str">
        <f t="shared" si="3"/>
        <v>нд</v>
      </c>
      <c r="BC29" s="49" t="s">
        <v>114</v>
      </c>
      <c r="BD29" s="49" t="s">
        <v>114</v>
      </c>
      <c r="BE29" s="49" t="s">
        <v>114</v>
      </c>
      <c r="BF29" s="49" t="s">
        <v>114</v>
      </c>
      <c r="BG29" s="49" t="s">
        <v>114</v>
      </c>
      <c r="BH29" s="49" t="str">
        <f t="shared" si="4"/>
        <v>нд</v>
      </c>
    </row>
    <row r="30" spans="1:60" ht="15.75" x14ac:dyDescent="0.25">
      <c r="A30" s="91" t="s">
        <v>159</v>
      </c>
      <c r="B30" s="93" t="s">
        <v>160</v>
      </c>
      <c r="C30" s="86" t="s">
        <v>280</v>
      </c>
      <c r="D30" s="49" t="s">
        <v>114</v>
      </c>
      <c r="E30" s="49" t="s">
        <v>114</v>
      </c>
      <c r="F30" s="49" t="s">
        <v>114</v>
      </c>
      <c r="G30" s="49" t="s">
        <v>114</v>
      </c>
      <c r="H30" s="49" t="s">
        <v>114</v>
      </c>
      <c r="I30" s="49" t="s">
        <v>114</v>
      </c>
      <c r="J30" s="49" t="s">
        <v>114</v>
      </c>
      <c r="K30" s="49" t="s">
        <v>114</v>
      </c>
      <c r="L30" s="49" t="s">
        <v>114</v>
      </c>
      <c r="M30" s="49" t="s">
        <v>114</v>
      </c>
      <c r="N30" s="49" t="s">
        <v>114</v>
      </c>
      <c r="O30" s="49" t="s">
        <v>114</v>
      </c>
      <c r="P30" s="49" t="s">
        <v>114</v>
      </c>
      <c r="Q30" s="49" t="s">
        <v>114</v>
      </c>
      <c r="R30" s="49" t="s">
        <v>114</v>
      </c>
      <c r="S30" s="49" t="s">
        <v>114</v>
      </c>
      <c r="T30" s="49" t="s">
        <v>114</v>
      </c>
      <c r="U30" s="49" t="s">
        <v>114</v>
      </c>
      <c r="V30" s="49" t="s">
        <v>114</v>
      </c>
      <c r="W30" s="49" t="s">
        <v>114</v>
      </c>
      <c r="X30" s="49" t="s">
        <v>114</v>
      </c>
      <c r="Y30" s="49" t="s">
        <v>114</v>
      </c>
      <c r="Z30" s="49" t="s">
        <v>114</v>
      </c>
      <c r="AA30" s="49" t="s">
        <v>114</v>
      </c>
      <c r="AB30" s="49" t="s">
        <v>114</v>
      </c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 t="s">
        <v>114</v>
      </c>
      <c r="BB30" s="49" t="str">
        <f t="shared" si="3"/>
        <v>нд</v>
      </c>
      <c r="BC30" s="49" t="s">
        <v>114</v>
      </c>
      <c r="BD30" s="49" t="s">
        <v>114</v>
      </c>
      <c r="BE30" s="49" t="s">
        <v>114</v>
      </c>
      <c r="BF30" s="49" t="s">
        <v>114</v>
      </c>
      <c r="BG30" s="49" t="s">
        <v>114</v>
      </c>
      <c r="BH30" s="49" t="str">
        <f t="shared" si="4"/>
        <v>нд</v>
      </c>
    </row>
    <row r="31" spans="1:60" ht="31.5" x14ac:dyDescent="0.25">
      <c r="A31" s="97" t="s">
        <v>159</v>
      </c>
      <c r="B31" s="94" t="str">
        <f>[1]А1220_1047796768304_01_0_23_1!$B$35</f>
        <v xml:space="preserve"> Проектирование и строительство новых КТП-1.1,1.2 , 2.1,2.2, 3.1,3.2, 4.1,4.2-10/0,4 кВ, КЛ 10 кВ ( L- 4200) , КЛ 0,4 кВ (L- 39300 м.) по адресу: Краснодарский край г. Новороссийск, 17 мкр.</v>
      </c>
      <c r="C31" s="87" t="str">
        <f>'[2]2'!$C$33</f>
        <v>ЭG_2017_РП150_2019С</v>
      </c>
      <c r="D31" s="49" t="s">
        <v>114</v>
      </c>
      <c r="E31" s="49" t="s">
        <v>114</v>
      </c>
      <c r="F31" s="49" t="s">
        <v>114</v>
      </c>
      <c r="G31" s="49" t="s">
        <v>114</v>
      </c>
      <c r="H31" s="49" t="s">
        <v>114</v>
      </c>
      <c r="I31" s="49" t="s">
        <v>114</v>
      </c>
      <c r="J31" s="49" t="s">
        <v>114</v>
      </c>
      <c r="K31" s="49" t="s">
        <v>114</v>
      </c>
      <c r="L31" s="49" t="s">
        <v>114</v>
      </c>
      <c r="M31" s="49" t="s">
        <v>114</v>
      </c>
      <c r="N31" s="49" t="s">
        <v>114</v>
      </c>
      <c r="O31" s="49" t="s">
        <v>114</v>
      </c>
      <c r="P31" s="49" t="s">
        <v>114</v>
      </c>
      <c r="Q31" s="49" t="s">
        <v>114</v>
      </c>
      <c r="R31" s="49" t="s">
        <v>114</v>
      </c>
      <c r="S31" s="49" t="s">
        <v>114</v>
      </c>
      <c r="T31" s="49" t="s">
        <v>114</v>
      </c>
      <c r="U31" s="49" t="s">
        <v>114</v>
      </c>
      <c r="V31" s="49" t="s">
        <v>114</v>
      </c>
      <c r="W31" s="49" t="s">
        <v>114</v>
      </c>
      <c r="X31" s="49" t="s">
        <v>114</v>
      </c>
      <c r="Y31" s="49" t="s">
        <v>114</v>
      </c>
      <c r="Z31" s="49" t="s">
        <v>114</v>
      </c>
      <c r="AA31" s="49" t="s">
        <v>114</v>
      </c>
      <c r="AB31" s="49" t="s">
        <v>114</v>
      </c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 t="s">
        <v>114</v>
      </c>
      <c r="BB31" s="49" t="str">
        <f t="shared" si="3"/>
        <v>нд</v>
      </c>
      <c r="BC31" s="49" t="s">
        <v>114</v>
      </c>
      <c r="BD31" s="49" t="s">
        <v>114</v>
      </c>
      <c r="BE31" s="49" t="s">
        <v>114</v>
      </c>
      <c r="BF31" s="49" t="s">
        <v>114</v>
      </c>
      <c r="BG31" s="49" t="s">
        <v>114</v>
      </c>
      <c r="BH31" s="49" t="str">
        <f t="shared" si="4"/>
        <v>нд</v>
      </c>
    </row>
    <row r="32" spans="1:60" ht="31.5" x14ac:dyDescent="0.25">
      <c r="A32" s="91" t="s">
        <v>159</v>
      </c>
      <c r="B32" s="93" t="str">
        <f>[1]А1220_1047796768304_01_0_23_1!$B$36</f>
        <v>Проектирование и строительство новых КТП-5.1,5.2 , 6.1,6.2, 7.1,7.2, 8.1,8.2-10/0,4 кВ, КЛ 10 кВ ( L- 3500) , КЛ 0,4 кВ (L- 39300 м.) по адресу: Краснодарский край г. Новороссийск, 17 мкр.</v>
      </c>
      <c r="C32" s="86" t="str">
        <f>'[2]2'!$C$34</f>
        <v>ЭG_2017_РП160_2019С</v>
      </c>
      <c r="D32" s="49" t="s">
        <v>114</v>
      </c>
      <c r="E32" s="49" t="s">
        <v>114</v>
      </c>
      <c r="F32" s="49" t="s">
        <v>114</v>
      </c>
      <c r="G32" s="49" t="s">
        <v>114</v>
      </c>
      <c r="H32" s="49" t="s">
        <v>114</v>
      </c>
      <c r="I32" s="49" t="s">
        <v>114</v>
      </c>
      <c r="J32" s="49" t="s">
        <v>114</v>
      </c>
      <c r="K32" s="49" t="s">
        <v>114</v>
      </c>
      <c r="L32" s="49" t="s">
        <v>114</v>
      </c>
      <c r="M32" s="49" t="s">
        <v>114</v>
      </c>
      <c r="N32" s="49" t="s">
        <v>114</v>
      </c>
      <c r="O32" s="49" t="s">
        <v>114</v>
      </c>
      <c r="P32" s="49" t="s">
        <v>114</v>
      </c>
      <c r="Q32" s="49" t="s">
        <v>114</v>
      </c>
      <c r="R32" s="49" t="s">
        <v>114</v>
      </c>
      <c r="S32" s="49" t="s">
        <v>114</v>
      </c>
      <c r="T32" s="49" t="s">
        <v>114</v>
      </c>
      <c r="U32" s="49" t="s">
        <v>114</v>
      </c>
      <c r="V32" s="49" t="s">
        <v>114</v>
      </c>
      <c r="W32" s="49" t="s">
        <v>114</v>
      </c>
      <c r="X32" s="49" t="s">
        <v>114</v>
      </c>
      <c r="Y32" s="49" t="s">
        <v>114</v>
      </c>
      <c r="Z32" s="49" t="s">
        <v>114</v>
      </c>
      <c r="AA32" s="49" t="s">
        <v>114</v>
      </c>
      <c r="AB32" s="49" t="s">
        <v>114</v>
      </c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 t="s">
        <v>114</v>
      </c>
      <c r="BB32" s="49" t="str">
        <f t="shared" si="3"/>
        <v>нд</v>
      </c>
      <c r="BC32" s="49" t="s">
        <v>114</v>
      </c>
      <c r="BD32" s="49" t="s">
        <v>114</v>
      </c>
      <c r="BE32" s="49" t="s">
        <v>114</v>
      </c>
      <c r="BF32" s="49" t="s">
        <v>114</v>
      </c>
      <c r="BG32" s="49" t="s">
        <v>114</v>
      </c>
      <c r="BH32" s="49" t="str">
        <f t="shared" si="4"/>
        <v>нд</v>
      </c>
    </row>
    <row r="33" spans="1:60" ht="15.75" x14ac:dyDescent="0.25">
      <c r="A33" s="36" t="s">
        <v>49</v>
      </c>
      <c r="B33" s="29" t="s">
        <v>50</v>
      </c>
      <c r="C33" s="37" t="s">
        <v>114</v>
      </c>
      <c r="D33" s="49" t="s">
        <v>114</v>
      </c>
      <c r="E33" s="49" t="s">
        <v>114</v>
      </c>
      <c r="F33" s="49" t="s">
        <v>114</v>
      </c>
      <c r="G33" s="49" t="s">
        <v>114</v>
      </c>
      <c r="H33" s="49" t="s">
        <v>114</v>
      </c>
      <c r="I33" s="49" t="s">
        <v>114</v>
      </c>
      <c r="J33" s="49" t="s">
        <v>114</v>
      </c>
      <c r="K33" s="49" t="s">
        <v>114</v>
      </c>
      <c r="L33" s="49" t="s">
        <v>114</v>
      </c>
      <c r="M33" s="49" t="s">
        <v>114</v>
      </c>
      <c r="N33" s="49" t="s">
        <v>114</v>
      </c>
      <c r="O33" s="49" t="s">
        <v>114</v>
      </c>
      <c r="P33" s="49" t="s">
        <v>114</v>
      </c>
      <c r="Q33" s="49" t="s">
        <v>114</v>
      </c>
      <c r="R33" s="49" t="s">
        <v>114</v>
      </c>
      <c r="S33" s="49" t="s">
        <v>114</v>
      </c>
      <c r="T33" s="49" t="s">
        <v>114</v>
      </c>
      <c r="U33" s="49" t="s">
        <v>114</v>
      </c>
      <c r="V33" s="49" t="s">
        <v>114</v>
      </c>
      <c r="W33" s="49" t="s">
        <v>114</v>
      </c>
      <c r="X33" s="49" t="s">
        <v>114</v>
      </c>
      <c r="Y33" s="49" t="s">
        <v>114</v>
      </c>
      <c r="Z33" s="49" t="s">
        <v>114</v>
      </c>
      <c r="AA33" s="49" t="s">
        <v>114</v>
      </c>
      <c r="AB33" s="49" t="s">
        <v>114</v>
      </c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 t="s">
        <v>114</v>
      </c>
      <c r="BB33" s="49" t="str">
        <f t="shared" si="3"/>
        <v>нд</v>
      </c>
      <c r="BC33" s="49" t="s">
        <v>114</v>
      </c>
      <c r="BD33" s="49" t="s">
        <v>114</v>
      </c>
      <c r="BE33" s="49" t="s">
        <v>114</v>
      </c>
      <c r="BF33" s="49" t="s">
        <v>114</v>
      </c>
      <c r="BG33" s="49" t="s">
        <v>114</v>
      </c>
      <c r="BH33" s="49" t="str">
        <f t="shared" si="4"/>
        <v>нд</v>
      </c>
    </row>
    <row r="34" spans="1:60" ht="31.5" x14ac:dyDescent="0.25">
      <c r="A34" s="36" t="s">
        <v>51</v>
      </c>
      <c r="B34" s="29" t="s">
        <v>52</v>
      </c>
      <c r="C34" s="37" t="s">
        <v>114</v>
      </c>
      <c r="D34" s="49" t="s">
        <v>114</v>
      </c>
      <c r="E34" s="49" t="s">
        <v>114</v>
      </c>
      <c r="F34" s="49" t="s">
        <v>114</v>
      </c>
      <c r="G34" s="49" t="s">
        <v>114</v>
      </c>
      <c r="H34" s="49" t="s">
        <v>114</v>
      </c>
      <c r="I34" s="49" t="s">
        <v>114</v>
      </c>
      <c r="J34" s="49" t="s">
        <v>114</v>
      </c>
      <c r="K34" s="49" t="s">
        <v>114</v>
      </c>
      <c r="L34" s="49" t="s">
        <v>114</v>
      </c>
      <c r="M34" s="49" t="s">
        <v>114</v>
      </c>
      <c r="N34" s="49" t="s">
        <v>114</v>
      </c>
      <c r="O34" s="49" t="s">
        <v>114</v>
      </c>
      <c r="P34" s="49" t="s">
        <v>114</v>
      </c>
      <c r="Q34" s="49" t="s">
        <v>114</v>
      </c>
      <c r="R34" s="49" t="s">
        <v>114</v>
      </c>
      <c r="S34" s="49" t="s">
        <v>114</v>
      </c>
      <c r="T34" s="49" t="s">
        <v>114</v>
      </c>
      <c r="U34" s="49" t="s">
        <v>114</v>
      </c>
      <c r="V34" s="49" t="s">
        <v>114</v>
      </c>
      <c r="W34" s="49" t="s">
        <v>114</v>
      </c>
      <c r="X34" s="49" t="s">
        <v>114</v>
      </c>
      <c r="Y34" s="49" t="s">
        <v>114</v>
      </c>
      <c r="Z34" s="49" t="s">
        <v>114</v>
      </c>
      <c r="AA34" s="49" t="s">
        <v>114</v>
      </c>
      <c r="AB34" s="49" t="s">
        <v>114</v>
      </c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 t="s">
        <v>114</v>
      </c>
      <c r="BB34" s="49" t="str">
        <f t="shared" si="3"/>
        <v>нд</v>
      </c>
      <c r="BC34" s="49" t="s">
        <v>114</v>
      </c>
      <c r="BD34" s="49" t="s">
        <v>114</v>
      </c>
      <c r="BE34" s="49" t="s">
        <v>114</v>
      </c>
      <c r="BF34" s="49" t="s">
        <v>114</v>
      </c>
      <c r="BG34" s="49" t="s">
        <v>114</v>
      </c>
      <c r="BH34" s="49" t="str">
        <f t="shared" si="4"/>
        <v>нд</v>
      </c>
    </row>
    <row r="35" spans="1:60" ht="15.75" x14ac:dyDescent="0.25">
      <c r="A35" s="36" t="s">
        <v>53</v>
      </c>
      <c r="B35" s="29" t="s">
        <v>54</v>
      </c>
      <c r="C35" s="37" t="s">
        <v>114</v>
      </c>
      <c r="D35" s="49" t="s">
        <v>114</v>
      </c>
      <c r="E35" s="49" t="s">
        <v>114</v>
      </c>
      <c r="F35" s="49" t="s">
        <v>114</v>
      </c>
      <c r="G35" s="49" t="s">
        <v>114</v>
      </c>
      <c r="H35" s="49" t="s">
        <v>114</v>
      </c>
      <c r="I35" s="49" t="s">
        <v>114</v>
      </c>
      <c r="J35" s="49" t="s">
        <v>114</v>
      </c>
      <c r="K35" s="49" t="s">
        <v>114</v>
      </c>
      <c r="L35" s="49" t="s">
        <v>114</v>
      </c>
      <c r="M35" s="49" t="s">
        <v>114</v>
      </c>
      <c r="N35" s="49" t="s">
        <v>114</v>
      </c>
      <c r="O35" s="49" t="s">
        <v>114</v>
      </c>
      <c r="P35" s="49" t="s">
        <v>114</v>
      </c>
      <c r="Q35" s="49" t="s">
        <v>114</v>
      </c>
      <c r="R35" s="49" t="s">
        <v>114</v>
      </c>
      <c r="S35" s="49" t="s">
        <v>114</v>
      </c>
      <c r="T35" s="49" t="s">
        <v>114</v>
      </c>
      <c r="U35" s="49" t="s">
        <v>114</v>
      </c>
      <c r="V35" s="49" t="s">
        <v>114</v>
      </c>
      <c r="W35" s="49" t="s">
        <v>114</v>
      </c>
      <c r="X35" s="49" t="s">
        <v>114</v>
      </c>
      <c r="Y35" s="49" t="s">
        <v>114</v>
      </c>
      <c r="Z35" s="49" t="s">
        <v>114</v>
      </c>
      <c r="AA35" s="49" t="s">
        <v>114</v>
      </c>
      <c r="AB35" s="49" t="s">
        <v>114</v>
      </c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 t="s">
        <v>114</v>
      </c>
      <c r="BB35" s="49" t="str">
        <f t="shared" si="3"/>
        <v>нд</v>
      </c>
      <c r="BC35" s="49" t="s">
        <v>114</v>
      </c>
      <c r="BD35" s="49" t="s">
        <v>114</v>
      </c>
      <c r="BE35" s="49" t="s">
        <v>114</v>
      </c>
      <c r="BF35" s="49" t="s">
        <v>114</v>
      </c>
      <c r="BG35" s="49" t="s">
        <v>114</v>
      </c>
      <c r="BH35" s="49" t="str">
        <f t="shared" si="4"/>
        <v>нд</v>
      </c>
    </row>
    <row r="36" spans="1:60" ht="30" x14ac:dyDescent="0.25">
      <c r="A36" s="36" t="s">
        <v>53</v>
      </c>
      <c r="B36" s="88" t="s">
        <v>281</v>
      </c>
      <c r="C36" s="42" t="s">
        <v>114</v>
      </c>
      <c r="D36" s="49" t="s">
        <v>114</v>
      </c>
      <c r="E36" s="49" t="s">
        <v>114</v>
      </c>
      <c r="F36" s="49" t="s">
        <v>114</v>
      </c>
      <c r="G36" s="49" t="s">
        <v>114</v>
      </c>
      <c r="H36" s="49" t="s">
        <v>114</v>
      </c>
      <c r="I36" s="49" t="s">
        <v>114</v>
      </c>
      <c r="J36" s="49" t="s">
        <v>114</v>
      </c>
      <c r="K36" s="49" t="s">
        <v>114</v>
      </c>
      <c r="L36" s="49" t="s">
        <v>114</v>
      </c>
      <c r="M36" s="49" t="s">
        <v>114</v>
      </c>
      <c r="N36" s="49" t="s">
        <v>114</v>
      </c>
      <c r="O36" s="49" t="s">
        <v>114</v>
      </c>
      <c r="P36" s="49" t="s">
        <v>114</v>
      </c>
      <c r="Q36" s="49" t="s">
        <v>114</v>
      </c>
      <c r="R36" s="49" t="s">
        <v>114</v>
      </c>
      <c r="S36" s="49" t="s">
        <v>114</v>
      </c>
      <c r="T36" s="49" t="s">
        <v>114</v>
      </c>
      <c r="U36" s="49" t="s">
        <v>114</v>
      </c>
      <c r="V36" s="49" t="s">
        <v>114</v>
      </c>
      <c r="W36" s="49" t="s">
        <v>114</v>
      </c>
      <c r="X36" s="49" t="s">
        <v>114</v>
      </c>
      <c r="Y36" s="49" t="s">
        <v>114</v>
      </c>
      <c r="Z36" s="49" t="s">
        <v>114</v>
      </c>
      <c r="AA36" s="49" t="s">
        <v>114</v>
      </c>
      <c r="AB36" s="49" t="s">
        <v>114</v>
      </c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 t="s">
        <v>114</v>
      </c>
      <c r="BB36" s="49" t="str">
        <f t="shared" si="3"/>
        <v>нд</v>
      </c>
      <c r="BC36" s="49" t="s">
        <v>114</v>
      </c>
      <c r="BD36" s="49" t="s">
        <v>114</v>
      </c>
      <c r="BE36" s="49" t="s">
        <v>114</v>
      </c>
      <c r="BF36" s="49" t="s">
        <v>114</v>
      </c>
      <c r="BG36" s="49" t="s">
        <v>114</v>
      </c>
      <c r="BH36" s="49" t="str">
        <f t="shared" si="4"/>
        <v>нд</v>
      </c>
    </row>
    <row r="37" spans="1:60" ht="15.75" x14ac:dyDescent="0.25">
      <c r="A37" s="36" t="s">
        <v>55</v>
      </c>
      <c r="B37" s="29" t="s">
        <v>56</v>
      </c>
      <c r="C37" s="37" t="s">
        <v>114</v>
      </c>
      <c r="D37" s="49" t="s">
        <v>114</v>
      </c>
      <c r="E37" s="49" t="s">
        <v>114</v>
      </c>
      <c r="F37" s="49" t="s">
        <v>114</v>
      </c>
      <c r="G37" s="49" t="s">
        <v>114</v>
      </c>
      <c r="H37" s="49" t="s">
        <v>114</v>
      </c>
      <c r="I37" s="49" t="s">
        <v>114</v>
      </c>
      <c r="J37" s="49" t="s">
        <v>114</v>
      </c>
      <c r="K37" s="49" t="s">
        <v>114</v>
      </c>
      <c r="L37" s="49" t="s">
        <v>114</v>
      </c>
      <c r="M37" s="49" t="s">
        <v>114</v>
      </c>
      <c r="N37" s="49" t="s">
        <v>114</v>
      </c>
      <c r="O37" s="49" t="s">
        <v>114</v>
      </c>
      <c r="P37" s="49" t="s">
        <v>114</v>
      </c>
      <c r="Q37" s="49" t="s">
        <v>114</v>
      </c>
      <c r="R37" s="49" t="s">
        <v>114</v>
      </c>
      <c r="S37" s="49" t="s">
        <v>114</v>
      </c>
      <c r="T37" s="49" t="s">
        <v>114</v>
      </c>
      <c r="U37" s="49" t="s">
        <v>114</v>
      </c>
      <c r="V37" s="49" t="s">
        <v>114</v>
      </c>
      <c r="W37" s="49" t="s">
        <v>114</v>
      </c>
      <c r="X37" s="49" t="s">
        <v>114</v>
      </c>
      <c r="Y37" s="49" t="s">
        <v>114</v>
      </c>
      <c r="Z37" s="49" t="s">
        <v>114</v>
      </c>
      <c r="AA37" s="49" t="s">
        <v>114</v>
      </c>
      <c r="AB37" s="49" t="s">
        <v>114</v>
      </c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 t="s">
        <v>114</v>
      </c>
      <c r="BB37" s="49" t="str">
        <f t="shared" si="3"/>
        <v>нд</v>
      </c>
      <c r="BC37" s="49" t="s">
        <v>114</v>
      </c>
      <c r="BD37" s="49" t="s">
        <v>114</v>
      </c>
      <c r="BE37" s="49" t="s">
        <v>114</v>
      </c>
      <c r="BF37" s="49" t="s">
        <v>114</v>
      </c>
      <c r="BG37" s="49" t="s">
        <v>114</v>
      </c>
      <c r="BH37" s="49" t="str">
        <f t="shared" si="4"/>
        <v>нд</v>
      </c>
    </row>
    <row r="38" spans="1:60" ht="15.75" x14ac:dyDescent="0.25">
      <c r="A38" s="36" t="s">
        <v>11</v>
      </c>
      <c r="B38" s="29" t="s">
        <v>57</v>
      </c>
      <c r="C38" s="37" t="s">
        <v>114</v>
      </c>
      <c r="D38" s="49" t="s">
        <v>114</v>
      </c>
      <c r="E38" s="49" t="s">
        <v>114</v>
      </c>
      <c r="F38" s="49" t="s">
        <v>114</v>
      </c>
      <c r="G38" s="49" t="s">
        <v>114</v>
      </c>
      <c r="H38" s="49" t="s">
        <v>114</v>
      </c>
      <c r="I38" s="49" t="s">
        <v>114</v>
      </c>
      <c r="J38" s="49" t="s">
        <v>114</v>
      </c>
      <c r="K38" s="49" t="s">
        <v>114</v>
      </c>
      <c r="L38" s="49" t="s">
        <v>114</v>
      </c>
      <c r="M38" s="49" t="s">
        <v>114</v>
      </c>
      <c r="N38" s="49" t="s">
        <v>114</v>
      </c>
      <c r="O38" s="49" t="s">
        <v>114</v>
      </c>
      <c r="P38" s="49" t="s">
        <v>114</v>
      </c>
      <c r="Q38" s="49" t="s">
        <v>114</v>
      </c>
      <c r="R38" s="49" t="s">
        <v>114</v>
      </c>
      <c r="S38" s="49" t="s">
        <v>114</v>
      </c>
      <c r="T38" s="49" t="s">
        <v>114</v>
      </c>
      <c r="U38" s="49" t="s">
        <v>114</v>
      </c>
      <c r="V38" s="49" t="s">
        <v>114</v>
      </c>
      <c r="W38" s="49" t="s">
        <v>114</v>
      </c>
      <c r="X38" s="49" t="s">
        <v>114</v>
      </c>
      <c r="Y38" s="49" t="s">
        <v>114</v>
      </c>
      <c r="Z38" s="49" t="s">
        <v>114</v>
      </c>
      <c r="AA38" s="49" t="s">
        <v>114</v>
      </c>
      <c r="AB38" s="49" t="s">
        <v>114</v>
      </c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 t="s">
        <v>114</v>
      </c>
      <c r="BB38" s="49" t="str">
        <f t="shared" si="3"/>
        <v>нд</v>
      </c>
      <c r="BC38" s="49" t="s">
        <v>114</v>
      </c>
      <c r="BD38" s="49" t="s">
        <v>114</v>
      </c>
      <c r="BE38" s="49" t="s">
        <v>114</v>
      </c>
      <c r="BF38" s="49" t="s">
        <v>114</v>
      </c>
      <c r="BG38" s="49" t="s">
        <v>114</v>
      </c>
      <c r="BH38" s="49" t="str">
        <f t="shared" si="4"/>
        <v>нд</v>
      </c>
    </row>
    <row r="39" spans="1:60" ht="47.25" x14ac:dyDescent="0.25">
      <c r="A39" s="36" t="s">
        <v>11</v>
      </c>
      <c r="B39" s="29" t="s">
        <v>58</v>
      </c>
      <c r="C39" s="37" t="s">
        <v>114</v>
      </c>
      <c r="D39" s="49" t="s">
        <v>114</v>
      </c>
      <c r="E39" s="49" t="s">
        <v>114</v>
      </c>
      <c r="F39" s="49" t="s">
        <v>114</v>
      </c>
      <c r="G39" s="49" t="s">
        <v>114</v>
      </c>
      <c r="H39" s="49" t="s">
        <v>114</v>
      </c>
      <c r="I39" s="49" t="s">
        <v>114</v>
      </c>
      <c r="J39" s="49" t="s">
        <v>114</v>
      </c>
      <c r="K39" s="49" t="s">
        <v>114</v>
      </c>
      <c r="L39" s="49" t="s">
        <v>114</v>
      </c>
      <c r="M39" s="49" t="s">
        <v>114</v>
      </c>
      <c r="N39" s="49" t="s">
        <v>114</v>
      </c>
      <c r="O39" s="49" t="s">
        <v>114</v>
      </c>
      <c r="P39" s="49" t="s">
        <v>114</v>
      </c>
      <c r="Q39" s="49" t="s">
        <v>114</v>
      </c>
      <c r="R39" s="49" t="s">
        <v>114</v>
      </c>
      <c r="S39" s="49" t="s">
        <v>114</v>
      </c>
      <c r="T39" s="49" t="s">
        <v>114</v>
      </c>
      <c r="U39" s="49" t="s">
        <v>114</v>
      </c>
      <c r="V39" s="49" t="s">
        <v>114</v>
      </c>
      <c r="W39" s="49" t="s">
        <v>114</v>
      </c>
      <c r="X39" s="49" t="s">
        <v>114</v>
      </c>
      <c r="Y39" s="49" t="s">
        <v>114</v>
      </c>
      <c r="Z39" s="49" t="s">
        <v>114</v>
      </c>
      <c r="AA39" s="49" t="s">
        <v>114</v>
      </c>
      <c r="AB39" s="49" t="s">
        <v>114</v>
      </c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 t="s">
        <v>114</v>
      </c>
      <c r="BB39" s="49" t="str">
        <f t="shared" si="3"/>
        <v>нд</v>
      </c>
      <c r="BC39" s="49" t="s">
        <v>114</v>
      </c>
      <c r="BD39" s="49" t="s">
        <v>114</v>
      </c>
      <c r="BE39" s="49" t="s">
        <v>114</v>
      </c>
      <c r="BF39" s="49" t="s">
        <v>114</v>
      </c>
      <c r="BG39" s="49" t="s">
        <v>114</v>
      </c>
      <c r="BH39" s="49" t="str">
        <f t="shared" si="4"/>
        <v>нд</v>
      </c>
    </row>
    <row r="40" spans="1:60" ht="31.5" x14ac:dyDescent="0.25">
      <c r="A40" s="36" t="s">
        <v>11</v>
      </c>
      <c r="B40" s="29" t="s">
        <v>59</v>
      </c>
      <c r="C40" s="37" t="s">
        <v>114</v>
      </c>
      <c r="D40" s="49" t="s">
        <v>114</v>
      </c>
      <c r="E40" s="49" t="str">
        <f t="shared" ref="E40:BA40" si="7">E42</f>
        <v>нд</v>
      </c>
      <c r="F40" s="49" t="str">
        <f t="shared" si="7"/>
        <v>нд</v>
      </c>
      <c r="G40" s="49" t="str">
        <f t="shared" si="7"/>
        <v>нд</v>
      </c>
      <c r="H40" s="49" t="str">
        <f t="shared" si="7"/>
        <v>нд</v>
      </c>
      <c r="I40" s="49" t="str">
        <f t="shared" si="7"/>
        <v>нд</v>
      </c>
      <c r="J40" s="49" t="str">
        <f t="shared" si="7"/>
        <v>нд</v>
      </c>
      <c r="K40" s="49" t="str">
        <f t="shared" si="7"/>
        <v>нд</v>
      </c>
      <c r="L40" s="49" t="str">
        <f t="shared" si="7"/>
        <v>нд</v>
      </c>
      <c r="M40" s="49" t="str">
        <f t="shared" si="7"/>
        <v>нд</v>
      </c>
      <c r="N40" s="49" t="str">
        <f t="shared" si="7"/>
        <v>нд</v>
      </c>
      <c r="O40" s="49" t="str">
        <f t="shared" si="7"/>
        <v>нд</v>
      </c>
      <c r="P40" s="49" t="str">
        <f t="shared" si="7"/>
        <v>нд</v>
      </c>
      <c r="Q40" s="49" t="str">
        <f t="shared" si="7"/>
        <v>нд</v>
      </c>
      <c r="R40" s="49" t="str">
        <f t="shared" si="7"/>
        <v>нд</v>
      </c>
      <c r="S40" s="49" t="str">
        <f t="shared" si="7"/>
        <v>нд</v>
      </c>
      <c r="T40" s="49" t="str">
        <f t="shared" si="7"/>
        <v>нд</v>
      </c>
      <c r="U40" s="49" t="s">
        <v>114</v>
      </c>
      <c r="V40" s="49" t="s">
        <v>114</v>
      </c>
      <c r="W40" s="49" t="s">
        <v>114</v>
      </c>
      <c r="X40" s="49" t="s">
        <v>114</v>
      </c>
      <c r="Y40" s="49" t="s">
        <v>114</v>
      </c>
      <c r="Z40" s="49" t="s">
        <v>114</v>
      </c>
      <c r="AA40" s="49" t="s">
        <v>114</v>
      </c>
      <c r="AB40" s="49" t="s">
        <v>114</v>
      </c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 t="str">
        <f t="shared" si="7"/>
        <v>нд</v>
      </c>
      <c r="BB40" s="49" t="str">
        <f t="shared" si="3"/>
        <v>нд</v>
      </c>
      <c r="BC40" s="49" t="s">
        <v>114</v>
      </c>
      <c r="BD40" s="49" t="s">
        <v>114</v>
      </c>
      <c r="BE40" s="49" t="s">
        <v>114</v>
      </c>
      <c r="BF40" s="49" t="s">
        <v>114</v>
      </c>
      <c r="BG40" s="49" t="s">
        <v>114</v>
      </c>
      <c r="BH40" s="49" t="str">
        <f t="shared" si="4"/>
        <v>нд</v>
      </c>
    </row>
    <row r="41" spans="1:60" ht="31.5" x14ac:dyDescent="0.25">
      <c r="A41" s="36" t="s">
        <v>11</v>
      </c>
      <c r="B41" s="29" t="s">
        <v>60</v>
      </c>
      <c r="C41" s="37" t="s">
        <v>114</v>
      </c>
      <c r="D41" s="49" t="s">
        <v>114</v>
      </c>
      <c r="E41" s="49" t="s">
        <v>114</v>
      </c>
      <c r="F41" s="49" t="s">
        <v>114</v>
      </c>
      <c r="G41" s="49" t="s">
        <v>114</v>
      </c>
      <c r="H41" s="49" t="s">
        <v>114</v>
      </c>
      <c r="I41" s="49" t="s">
        <v>114</v>
      </c>
      <c r="J41" s="49" t="s">
        <v>114</v>
      </c>
      <c r="K41" s="49" t="s">
        <v>114</v>
      </c>
      <c r="L41" s="49" t="s">
        <v>114</v>
      </c>
      <c r="M41" s="49" t="s">
        <v>114</v>
      </c>
      <c r="N41" s="49" t="s">
        <v>114</v>
      </c>
      <c r="O41" s="49" t="s">
        <v>114</v>
      </c>
      <c r="P41" s="49" t="s">
        <v>114</v>
      </c>
      <c r="Q41" s="49" t="s">
        <v>114</v>
      </c>
      <c r="R41" s="49" t="s">
        <v>114</v>
      </c>
      <c r="S41" s="49" t="s">
        <v>114</v>
      </c>
      <c r="T41" s="49" t="s">
        <v>114</v>
      </c>
      <c r="U41" s="49" t="s">
        <v>114</v>
      </c>
      <c r="V41" s="49" t="s">
        <v>114</v>
      </c>
      <c r="W41" s="49" t="s">
        <v>114</v>
      </c>
      <c r="X41" s="49" t="s">
        <v>114</v>
      </c>
      <c r="Y41" s="49" t="s">
        <v>114</v>
      </c>
      <c r="Z41" s="49" t="s">
        <v>114</v>
      </c>
      <c r="AA41" s="49" t="s">
        <v>114</v>
      </c>
      <c r="AB41" s="49" t="s">
        <v>114</v>
      </c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 t="s">
        <v>114</v>
      </c>
      <c r="BB41" s="49" t="str">
        <f t="shared" si="3"/>
        <v>нд</v>
      </c>
      <c r="BC41" s="49" t="s">
        <v>114</v>
      </c>
      <c r="BD41" s="49" t="s">
        <v>114</v>
      </c>
      <c r="BE41" s="49" t="s">
        <v>114</v>
      </c>
      <c r="BF41" s="49" t="s">
        <v>114</v>
      </c>
      <c r="BG41" s="49" t="s">
        <v>114</v>
      </c>
      <c r="BH41" s="49" t="str">
        <f t="shared" si="4"/>
        <v>нд</v>
      </c>
    </row>
    <row r="42" spans="1:60" ht="15.75" x14ac:dyDescent="0.25">
      <c r="A42" s="36" t="s">
        <v>12</v>
      </c>
      <c r="B42" s="29" t="s">
        <v>57</v>
      </c>
      <c r="C42" s="37" t="s">
        <v>114</v>
      </c>
      <c r="D42" s="49" t="s">
        <v>114</v>
      </c>
      <c r="E42" s="49" t="s">
        <v>114</v>
      </c>
      <c r="F42" s="49" t="s">
        <v>114</v>
      </c>
      <c r="G42" s="49" t="s">
        <v>114</v>
      </c>
      <c r="H42" s="49" t="s">
        <v>114</v>
      </c>
      <c r="I42" s="49" t="s">
        <v>114</v>
      </c>
      <c r="J42" s="49" t="s">
        <v>114</v>
      </c>
      <c r="K42" s="49" t="s">
        <v>114</v>
      </c>
      <c r="L42" s="49" t="s">
        <v>114</v>
      </c>
      <c r="M42" s="49" t="s">
        <v>114</v>
      </c>
      <c r="N42" s="49" t="s">
        <v>114</v>
      </c>
      <c r="O42" s="49" t="s">
        <v>114</v>
      </c>
      <c r="P42" s="49" t="s">
        <v>114</v>
      </c>
      <c r="Q42" s="49" t="s">
        <v>114</v>
      </c>
      <c r="R42" s="49" t="s">
        <v>114</v>
      </c>
      <c r="S42" s="49" t="s">
        <v>114</v>
      </c>
      <c r="T42" s="49" t="s">
        <v>114</v>
      </c>
      <c r="U42" s="49" t="s">
        <v>114</v>
      </c>
      <c r="V42" s="49" t="s">
        <v>114</v>
      </c>
      <c r="W42" s="49" t="s">
        <v>114</v>
      </c>
      <c r="X42" s="49" t="s">
        <v>114</v>
      </c>
      <c r="Y42" s="49" t="s">
        <v>114</v>
      </c>
      <c r="Z42" s="49" t="s">
        <v>114</v>
      </c>
      <c r="AA42" s="49" t="s">
        <v>114</v>
      </c>
      <c r="AB42" s="49" t="s">
        <v>114</v>
      </c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 t="s">
        <v>114</v>
      </c>
      <c r="BB42" s="49" t="str">
        <f t="shared" si="3"/>
        <v>нд</v>
      </c>
      <c r="BC42" s="49" t="s">
        <v>114</v>
      </c>
      <c r="BD42" s="49" t="s">
        <v>114</v>
      </c>
      <c r="BE42" s="49" t="s">
        <v>114</v>
      </c>
      <c r="BF42" s="49" t="s">
        <v>114</v>
      </c>
      <c r="BG42" s="49" t="s">
        <v>114</v>
      </c>
      <c r="BH42" s="49" t="str">
        <f t="shared" si="4"/>
        <v>нд</v>
      </c>
    </row>
    <row r="43" spans="1:60" ht="47.25" x14ac:dyDescent="0.25">
      <c r="A43" s="36" t="s">
        <v>12</v>
      </c>
      <c r="B43" s="29" t="s">
        <v>58</v>
      </c>
      <c r="C43" s="37" t="s">
        <v>114</v>
      </c>
      <c r="D43" s="49" t="s">
        <v>114</v>
      </c>
      <c r="E43" s="49" t="s">
        <v>114</v>
      </c>
      <c r="F43" s="49" t="s">
        <v>114</v>
      </c>
      <c r="G43" s="49" t="s">
        <v>114</v>
      </c>
      <c r="H43" s="49" t="s">
        <v>114</v>
      </c>
      <c r="I43" s="49" t="s">
        <v>114</v>
      </c>
      <c r="J43" s="49" t="s">
        <v>114</v>
      </c>
      <c r="K43" s="49" t="s">
        <v>114</v>
      </c>
      <c r="L43" s="49" t="s">
        <v>114</v>
      </c>
      <c r="M43" s="49" t="s">
        <v>114</v>
      </c>
      <c r="N43" s="49" t="s">
        <v>114</v>
      </c>
      <c r="O43" s="49" t="s">
        <v>114</v>
      </c>
      <c r="P43" s="49" t="s">
        <v>114</v>
      </c>
      <c r="Q43" s="49" t="s">
        <v>114</v>
      </c>
      <c r="R43" s="49" t="s">
        <v>114</v>
      </c>
      <c r="S43" s="49" t="s">
        <v>114</v>
      </c>
      <c r="T43" s="49" t="s">
        <v>114</v>
      </c>
      <c r="U43" s="49" t="s">
        <v>114</v>
      </c>
      <c r="V43" s="49" t="s">
        <v>114</v>
      </c>
      <c r="W43" s="49" t="s">
        <v>114</v>
      </c>
      <c r="X43" s="49" t="s">
        <v>114</v>
      </c>
      <c r="Y43" s="49" t="s">
        <v>114</v>
      </c>
      <c r="Z43" s="49" t="s">
        <v>114</v>
      </c>
      <c r="AA43" s="49" t="s">
        <v>114</v>
      </c>
      <c r="AB43" s="49" t="s">
        <v>114</v>
      </c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 t="s">
        <v>114</v>
      </c>
      <c r="BB43" s="49" t="str">
        <f t="shared" si="3"/>
        <v>нд</v>
      </c>
      <c r="BC43" s="49" t="s">
        <v>114</v>
      </c>
      <c r="BD43" s="49" t="s">
        <v>114</v>
      </c>
      <c r="BE43" s="49" t="s">
        <v>114</v>
      </c>
      <c r="BF43" s="49" t="s">
        <v>114</v>
      </c>
      <c r="BG43" s="49" t="s">
        <v>114</v>
      </c>
      <c r="BH43" s="49" t="str">
        <f t="shared" si="4"/>
        <v>нд</v>
      </c>
    </row>
    <row r="44" spans="1:60" ht="31.5" x14ac:dyDescent="0.25">
      <c r="A44" s="36" t="s">
        <v>12</v>
      </c>
      <c r="B44" s="29" t="s">
        <v>59</v>
      </c>
      <c r="C44" s="37" t="s">
        <v>114</v>
      </c>
      <c r="D44" s="49" t="s">
        <v>114</v>
      </c>
      <c r="E44" s="49" t="s">
        <v>114</v>
      </c>
      <c r="F44" s="49" t="s">
        <v>114</v>
      </c>
      <c r="G44" s="49" t="s">
        <v>114</v>
      </c>
      <c r="H44" s="49" t="s">
        <v>114</v>
      </c>
      <c r="I44" s="49" t="s">
        <v>114</v>
      </c>
      <c r="J44" s="49" t="s">
        <v>114</v>
      </c>
      <c r="K44" s="49" t="s">
        <v>114</v>
      </c>
      <c r="L44" s="49" t="s">
        <v>114</v>
      </c>
      <c r="M44" s="49" t="s">
        <v>114</v>
      </c>
      <c r="N44" s="49" t="s">
        <v>114</v>
      </c>
      <c r="O44" s="49" t="s">
        <v>114</v>
      </c>
      <c r="P44" s="49" t="s">
        <v>114</v>
      </c>
      <c r="Q44" s="49" t="s">
        <v>114</v>
      </c>
      <c r="R44" s="49" t="s">
        <v>114</v>
      </c>
      <c r="S44" s="49" t="s">
        <v>114</v>
      </c>
      <c r="T44" s="49" t="s">
        <v>114</v>
      </c>
      <c r="U44" s="49" t="s">
        <v>114</v>
      </c>
      <c r="V44" s="49" t="s">
        <v>114</v>
      </c>
      <c r="W44" s="49" t="s">
        <v>114</v>
      </c>
      <c r="X44" s="49" t="s">
        <v>114</v>
      </c>
      <c r="Y44" s="49" t="s">
        <v>114</v>
      </c>
      <c r="Z44" s="49" t="s">
        <v>114</v>
      </c>
      <c r="AA44" s="49" t="s">
        <v>114</v>
      </c>
      <c r="AB44" s="49" t="s">
        <v>114</v>
      </c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 t="s">
        <v>114</v>
      </c>
      <c r="BB44" s="49" t="str">
        <f t="shared" si="3"/>
        <v>нд</v>
      </c>
      <c r="BC44" s="49" t="s">
        <v>114</v>
      </c>
      <c r="BD44" s="49" t="s">
        <v>114</v>
      </c>
      <c r="BE44" s="49" t="s">
        <v>114</v>
      </c>
      <c r="BF44" s="49" t="s">
        <v>114</v>
      </c>
      <c r="BG44" s="49" t="s">
        <v>114</v>
      </c>
      <c r="BH44" s="49" t="str">
        <f t="shared" si="4"/>
        <v>нд</v>
      </c>
    </row>
    <row r="45" spans="1:60" ht="31.5" x14ac:dyDescent="0.25">
      <c r="A45" s="36" t="s">
        <v>12</v>
      </c>
      <c r="B45" s="29" t="s">
        <v>61</v>
      </c>
      <c r="C45" s="37" t="s">
        <v>114</v>
      </c>
      <c r="D45" s="49" t="s">
        <v>114</v>
      </c>
      <c r="E45" s="49" t="s">
        <v>114</v>
      </c>
      <c r="F45" s="49" t="s">
        <v>114</v>
      </c>
      <c r="G45" s="49" t="s">
        <v>114</v>
      </c>
      <c r="H45" s="49" t="s">
        <v>114</v>
      </c>
      <c r="I45" s="49" t="s">
        <v>114</v>
      </c>
      <c r="J45" s="49" t="s">
        <v>114</v>
      </c>
      <c r="K45" s="49" t="s">
        <v>114</v>
      </c>
      <c r="L45" s="49" t="s">
        <v>114</v>
      </c>
      <c r="M45" s="49" t="s">
        <v>114</v>
      </c>
      <c r="N45" s="49" t="s">
        <v>114</v>
      </c>
      <c r="O45" s="49" t="s">
        <v>114</v>
      </c>
      <c r="P45" s="49" t="s">
        <v>114</v>
      </c>
      <c r="Q45" s="49" t="s">
        <v>114</v>
      </c>
      <c r="R45" s="49" t="s">
        <v>114</v>
      </c>
      <c r="S45" s="49" t="s">
        <v>114</v>
      </c>
      <c r="T45" s="49" t="s">
        <v>114</v>
      </c>
      <c r="U45" s="49" t="s">
        <v>114</v>
      </c>
      <c r="V45" s="49" t="s">
        <v>114</v>
      </c>
      <c r="W45" s="49" t="s">
        <v>114</v>
      </c>
      <c r="X45" s="49" t="s">
        <v>114</v>
      </c>
      <c r="Y45" s="49" t="s">
        <v>114</v>
      </c>
      <c r="Z45" s="49" t="s">
        <v>114</v>
      </c>
      <c r="AA45" s="49" t="s">
        <v>114</v>
      </c>
      <c r="AB45" s="49" t="s">
        <v>114</v>
      </c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 t="s">
        <v>114</v>
      </c>
      <c r="BB45" s="49" t="str">
        <f t="shared" si="3"/>
        <v>нд</v>
      </c>
      <c r="BC45" s="49" t="s">
        <v>114</v>
      </c>
      <c r="BD45" s="49" t="s">
        <v>114</v>
      </c>
      <c r="BE45" s="49" t="s">
        <v>114</v>
      </c>
      <c r="BF45" s="49" t="s">
        <v>114</v>
      </c>
      <c r="BG45" s="49" t="s">
        <v>114</v>
      </c>
      <c r="BH45" s="49" t="str">
        <f t="shared" si="4"/>
        <v>нд</v>
      </c>
    </row>
    <row r="46" spans="1:60" ht="31.5" x14ac:dyDescent="0.25">
      <c r="A46" s="36" t="s">
        <v>62</v>
      </c>
      <c r="B46" s="29" t="s">
        <v>63</v>
      </c>
      <c r="C46" s="37" t="s">
        <v>114</v>
      </c>
      <c r="D46" s="49" t="s">
        <v>114</v>
      </c>
      <c r="E46" s="49" t="s">
        <v>114</v>
      </c>
      <c r="F46" s="49" t="s">
        <v>114</v>
      </c>
      <c r="G46" s="49" t="s">
        <v>114</v>
      </c>
      <c r="H46" s="49" t="s">
        <v>114</v>
      </c>
      <c r="I46" s="49" t="s">
        <v>114</v>
      </c>
      <c r="J46" s="49" t="s">
        <v>114</v>
      </c>
      <c r="K46" s="49" t="s">
        <v>114</v>
      </c>
      <c r="L46" s="49" t="s">
        <v>114</v>
      </c>
      <c r="M46" s="49" t="s">
        <v>114</v>
      </c>
      <c r="N46" s="49" t="s">
        <v>114</v>
      </c>
      <c r="O46" s="49" t="s">
        <v>114</v>
      </c>
      <c r="P46" s="49" t="s">
        <v>114</v>
      </c>
      <c r="Q46" s="49" t="s">
        <v>114</v>
      </c>
      <c r="R46" s="49" t="s">
        <v>114</v>
      </c>
      <c r="S46" s="49" t="s">
        <v>114</v>
      </c>
      <c r="T46" s="49" t="s">
        <v>114</v>
      </c>
      <c r="U46" s="49" t="s">
        <v>114</v>
      </c>
      <c r="V46" s="49" t="s">
        <v>114</v>
      </c>
      <c r="W46" s="49" t="s">
        <v>114</v>
      </c>
      <c r="X46" s="49" t="s">
        <v>114</v>
      </c>
      <c r="Y46" s="49" t="s">
        <v>114</v>
      </c>
      <c r="Z46" s="49" t="s">
        <v>114</v>
      </c>
      <c r="AA46" s="49" t="s">
        <v>114</v>
      </c>
      <c r="AB46" s="49" t="s">
        <v>114</v>
      </c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 t="s">
        <v>114</v>
      </c>
      <c r="BB46" s="49" t="str">
        <f t="shared" si="3"/>
        <v>нд</v>
      </c>
      <c r="BC46" s="49" t="s">
        <v>114</v>
      </c>
      <c r="BD46" s="49" t="s">
        <v>114</v>
      </c>
      <c r="BE46" s="49" t="s">
        <v>114</v>
      </c>
      <c r="BF46" s="49" t="s">
        <v>114</v>
      </c>
      <c r="BG46" s="49" t="s">
        <v>114</v>
      </c>
      <c r="BH46" s="49" t="str">
        <f t="shared" si="4"/>
        <v>нд</v>
      </c>
    </row>
    <row r="47" spans="1:60" ht="31.5" x14ac:dyDescent="0.25">
      <c r="A47" s="36" t="s">
        <v>64</v>
      </c>
      <c r="B47" s="29" t="s">
        <v>65</v>
      </c>
      <c r="C47" s="37" t="s">
        <v>114</v>
      </c>
      <c r="D47" s="49" t="s">
        <v>114</v>
      </c>
      <c r="E47" s="49" t="s">
        <v>114</v>
      </c>
      <c r="F47" s="49" t="s">
        <v>114</v>
      </c>
      <c r="G47" s="49" t="s">
        <v>114</v>
      </c>
      <c r="H47" s="49" t="s">
        <v>114</v>
      </c>
      <c r="I47" s="49" t="s">
        <v>114</v>
      </c>
      <c r="J47" s="49" t="s">
        <v>114</v>
      </c>
      <c r="K47" s="49" t="s">
        <v>114</v>
      </c>
      <c r="L47" s="49" t="s">
        <v>114</v>
      </c>
      <c r="M47" s="49" t="s">
        <v>114</v>
      </c>
      <c r="N47" s="49" t="s">
        <v>114</v>
      </c>
      <c r="O47" s="49" t="s">
        <v>114</v>
      </c>
      <c r="P47" s="49" t="s">
        <v>114</v>
      </c>
      <c r="Q47" s="49" t="s">
        <v>114</v>
      </c>
      <c r="R47" s="49" t="s">
        <v>114</v>
      </c>
      <c r="S47" s="49" t="s">
        <v>114</v>
      </c>
      <c r="T47" s="49" t="s">
        <v>114</v>
      </c>
      <c r="U47" s="49" t="s">
        <v>114</v>
      </c>
      <c r="V47" s="49" t="s">
        <v>114</v>
      </c>
      <c r="W47" s="49" t="s">
        <v>114</v>
      </c>
      <c r="X47" s="49" t="s">
        <v>114</v>
      </c>
      <c r="Y47" s="49" t="s">
        <v>114</v>
      </c>
      <c r="Z47" s="49" t="s">
        <v>114</v>
      </c>
      <c r="AA47" s="49" t="s">
        <v>114</v>
      </c>
      <c r="AB47" s="49" t="s">
        <v>114</v>
      </c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 t="s">
        <v>114</v>
      </c>
      <c r="BB47" s="49" t="str">
        <f t="shared" si="3"/>
        <v>нд</v>
      </c>
      <c r="BC47" s="49" t="s">
        <v>114</v>
      </c>
      <c r="BD47" s="49" t="s">
        <v>114</v>
      </c>
      <c r="BE47" s="49" t="s">
        <v>114</v>
      </c>
      <c r="BF47" s="49" t="s">
        <v>114</v>
      </c>
      <c r="BG47" s="49" t="s">
        <v>114</v>
      </c>
      <c r="BH47" s="49" t="str">
        <f t="shared" si="4"/>
        <v>нд</v>
      </c>
    </row>
    <row r="48" spans="1:60" ht="31.5" x14ac:dyDescent="0.25">
      <c r="A48" s="36" t="s">
        <v>66</v>
      </c>
      <c r="B48" s="29" t="s">
        <v>67</v>
      </c>
      <c r="C48" s="37" t="s">
        <v>114</v>
      </c>
      <c r="D48" s="49" t="s">
        <v>114</v>
      </c>
      <c r="E48" s="49" t="s">
        <v>114</v>
      </c>
      <c r="F48" s="49" t="s">
        <v>114</v>
      </c>
      <c r="G48" s="49" t="s">
        <v>114</v>
      </c>
      <c r="H48" s="49" t="s">
        <v>114</v>
      </c>
      <c r="I48" s="49" t="s">
        <v>114</v>
      </c>
      <c r="J48" s="49" t="s">
        <v>114</v>
      </c>
      <c r="K48" s="49" t="s">
        <v>114</v>
      </c>
      <c r="L48" s="49" t="s">
        <v>114</v>
      </c>
      <c r="M48" s="49" t="s">
        <v>114</v>
      </c>
      <c r="N48" s="49" t="s">
        <v>114</v>
      </c>
      <c r="O48" s="49" t="s">
        <v>114</v>
      </c>
      <c r="P48" s="49" t="s">
        <v>114</v>
      </c>
      <c r="Q48" s="49" t="s">
        <v>114</v>
      </c>
      <c r="R48" s="49" t="s">
        <v>114</v>
      </c>
      <c r="S48" s="49" t="s">
        <v>114</v>
      </c>
      <c r="T48" s="49" t="s">
        <v>114</v>
      </c>
      <c r="U48" s="49" t="s">
        <v>114</v>
      </c>
      <c r="V48" s="49" t="s">
        <v>114</v>
      </c>
      <c r="W48" s="49" t="s">
        <v>114</v>
      </c>
      <c r="X48" s="49" t="s">
        <v>114</v>
      </c>
      <c r="Y48" s="49" t="s">
        <v>114</v>
      </c>
      <c r="Z48" s="49" t="s">
        <v>114</v>
      </c>
      <c r="AA48" s="49" t="s">
        <v>114</v>
      </c>
      <c r="AB48" s="49" t="s">
        <v>114</v>
      </c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 t="s">
        <v>114</v>
      </c>
      <c r="BB48" s="49" t="str">
        <f t="shared" si="3"/>
        <v>нд</v>
      </c>
      <c r="BC48" s="49" t="s">
        <v>114</v>
      </c>
      <c r="BD48" s="49" t="s">
        <v>114</v>
      </c>
      <c r="BE48" s="49" t="s">
        <v>114</v>
      </c>
      <c r="BF48" s="49" t="s">
        <v>114</v>
      </c>
      <c r="BG48" s="49" t="s">
        <v>114</v>
      </c>
      <c r="BH48" s="49" t="str">
        <f t="shared" si="4"/>
        <v>нд</v>
      </c>
    </row>
    <row r="49" spans="1:60" ht="15.75" x14ac:dyDescent="0.25">
      <c r="A49" s="36" t="s">
        <v>68</v>
      </c>
      <c r="B49" s="29" t="s">
        <v>69</v>
      </c>
      <c r="C49" s="37" t="s">
        <v>114</v>
      </c>
      <c r="D49" s="49" t="s">
        <v>114</v>
      </c>
      <c r="E49" s="49" t="s">
        <v>114</v>
      </c>
      <c r="F49" s="49" t="s">
        <v>114</v>
      </c>
      <c r="G49" s="49" t="s">
        <v>114</v>
      </c>
      <c r="H49" s="49" t="s">
        <v>114</v>
      </c>
      <c r="I49" s="49" t="s">
        <v>114</v>
      </c>
      <c r="J49" s="49" t="s">
        <v>114</v>
      </c>
      <c r="K49" s="49" t="s">
        <v>114</v>
      </c>
      <c r="L49" s="49" t="s">
        <v>114</v>
      </c>
      <c r="M49" s="49" t="s">
        <v>114</v>
      </c>
      <c r="N49" s="49" t="s">
        <v>114</v>
      </c>
      <c r="O49" s="49" t="s">
        <v>114</v>
      </c>
      <c r="P49" s="49" t="s">
        <v>114</v>
      </c>
      <c r="Q49" s="49" t="s">
        <v>114</v>
      </c>
      <c r="R49" s="49" t="s">
        <v>114</v>
      </c>
      <c r="S49" s="49" t="s">
        <v>114</v>
      </c>
      <c r="T49" s="49" t="s">
        <v>114</v>
      </c>
      <c r="U49" s="49" t="s">
        <v>114</v>
      </c>
      <c r="V49" s="49" t="s">
        <v>114</v>
      </c>
      <c r="W49" s="49" t="s">
        <v>114</v>
      </c>
      <c r="X49" s="49" t="s">
        <v>114</v>
      </c>
      <c r="Y49" s="49" t="s">
        <v>114</v>
      </c>
      <c r="Z49" s="49" t="s">
        <v>114</v>
      </c>
      <c r="AA49" s="49" t="s">
        <v>114</v>
      </c>
      <c r="AB49" s="49" t="s">
        <v>114</v>
      </c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 t="s">
        <v>114</v>
      </c>
      <c r="BB49" s="49" t="str">
        <f t="shared" si="3"/>
        <v>нд</v>
      </c>
      <c r="BC49" s="49" t="s">
        <v>114</v>
      </c>
      <c r="BD49" s="49" t="s">
        <v>114</v>
      </c>
      <c r="BE49" s="49" t="s">
        <v>114</v>
      </c>
      <c r="BF49" s="49" t="s">
        <v>114</v>
      </c>
      <c r="BG49" s="49" t="s">
        <v>114</v>
      </c>
      <c r="BH49" s="49" t="str">
        <f t="shared" si="4"/>
        <v>нд</v>
      </c>
    </row>
    <row r="50" spans="1:60" ht="31.5" x14ac:dyDescent="0.25">
      <c r="A50" s="36" t="s">
        <v>70</v>
      </c>
      <c r="B50" s="29" t="s">
        <v>71</v>
      </c>
      <c r="C50" s="37" t="s">
        <v>114</v>
      </c>
      <c r="D50" s="49" t="s">
        <v>114</v>
      </c>
      <c r="E50" s="49" t="s">
        <v>114</v>
      </c>
      <c r="F50" s="49" t="s">
        <v>114</v>
      </c>
      <c r="G50" s="49" t="s">
        <v>114</v>
      </c>
      <c r="H50" s="49" t="s">
        <v>114</v>
      </c>
      <c r="I50" s="49" t="s">
        <v>114</v>
      </c>
      <c r="J50" s="49" t="s">
        <v>114</v>
      </c>
      <c r="K50" s="49" t="s">
        <v>114</v>
      </c>
      <c r="L50" s="49" t="s">
        <v>114</v>
      </c>
      <c r="M50" s="49" t="s">
        <v>114</v>
      </c>
      <c r="N50" s="49" t="s">
        <v>114</v>
      </c>
      <c r="O50" s="49" t="s">
        <v>114</v>
      </c>
      <c r="P50" s="49" t="s">
        <v>114</v>
      </c>
      <c r="Q50" s="49" t="s">
        <v>114</v>
      </c>
      <c r="R50" s="49" t="s">
        <v>114</v>
      </c>
      <c r="S50" s="49" t="s">
        <v>114</v>
      </c>
      <c r="T50" s="49" t="s">
        <v>114</v>
      </c>
      <c r="U50" s="49" t="s">
        <v>114</v>
      </c>
      <c r="V50" s="49" t="s">
        <v>114</v>
      </c>
      <c r="W50" s="49" t="s">
        <v>114</v>
      </c>
      <c r="X50" s="49" t="s">
        <v>114</v>
      </c>
      <c r="Y50" s="49" t="s">
        <v>114</v>
      </c>
      <c r="Z50" s="49" t="s">
        <v>114</v>
      </c>
      <c r="AA50" s="49" t="s">
        <v>114</v>
      </c>
      <c r="AB50" s="49" t="s">
        <v>114</v>
      </c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 t="s">
        <v>114</v>
      </c>
      <c r="BB50" s="49" t="str">
        <f t="shared" si="3"/>
        <v>нд</v>
      </c>
      <c r="BC50" s="49" t="s">
        <v>114</v>
      </c>
      <c r="BD50" s="49" t="s">
        <v>114</v>
      </c>
      <c r="BE50" s="49" t="s">
        <v>114</v>
      </c>
      <c r="BF50" s="49" t="s">
        <v>114</v>
      </c>
      <c r="BG50" s="49" t="s">
        <v>114</v>
      </c>
      <c r="BH50" s="49" t="str">
        <f t="shared" si="4"/>
        <v>нд</v>
      </c>
    </row>
    <row r="51" spans="1:60" ht="15.75" x14ac:dyDescent="0.25">
      <c r="A51" s="36" t="s">
        <v>13</v>
      </c>
      <c r="B51" s="29" t="s">
        <v>72</v>
      </c>
      <c r="C51" s="37" t="s">
        <v>114</v>
      </c>
      <c r="D51" s="49" t="s">
        <v>114</v>
      </c>
      <c r="E51" s="49" t="s">
        <v>114</v>
      </c>
      <c r="F51" s="49" t="s">
        <v>114</v>
      </c>
      <c r="G51" s="49" t="s">
        <v>114</v>
      </c>
      <c r="H51" s="49" t="s">
        <v>114</v>
      </c>
      <c r="I51" s="49" t="s">
        <v>114</v>
      </c>
      <c r="J51" s="49" t="s">
        <v>114</v>
      </c>
      <c r="K51" s="49" t="s">
        <v>114</v>
      </c>
      <c r="L51" s="49" t="s">
        <v>114</v>
      </c>
      <c r="M51" s="49" t="s">
        <v>114</v>
      </c>
      <c r="N51" s="49" t="s">
        <v>114</v>
      </c>
      <c r="O51" s="49" t="s">
        <v>114</v>
      </c>
      <c r="P51" s="49" t="s">
        <v>114</v>
      </c>
      <c r="Q51" s="49" t="s">
        <v>114</v>
      </c>
      <c r="R51" s="49" t="s">
        <v>114</v>
      </c>
      <c r="S51" s="49" t="s">
        <v>114</v>
      </c>
      <c r="T51" s="49" t="s">
        <v>114</v>
      </c>
      <c r="U51" s="49" t="s">
        <v>114</v>
      </c>
      <c r="V51" s="49" t="s">
        <v>114</v>
      </c>
      <c r="W51" s="49" t="s">
        <v>114</v>
      </c>
      <c r="X51" s="49" t="s">
        <v>114</v>
      </c>
      <c r="Y51" s="49" t="s">
        <v>114</v>
      </c>
      <c r="Z51" s="49" t="s">
        <v>114</v>
      </c>
      <c r="AA51" s="49" t="s">
        <v>114</v>
      </c>
      <c r="AB51" s="49" t="s">
        <v>114</v>
      </c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 t="s">
        <v>114</v>
      </c>
      <c r="BB51" s="49" t="str">
        <f t="shared" si="3"/>
        <v>нд</v>
      </c>
      <c r="BC51" s="49" t="s">
        <v>114</v>
      </c>
      <c r="BD51" s="49" t="s">
        <v>114</v>
      </c>
      <c r="BE51" s="49" t="s">
        <v>114</v>
      </c>
      <c r="BF51" s="49" t="s">
        <v>114</v>
      </c>
      <c r="BG51" s="49" t="s">
        <v>114</v>
      </c>
      <c r="BH51" s="49" t="str">
        <f t="shared" si="4"/>
        <v>нд</v>
      </c>
    </row>
    <row r="52" spans="1:60" ht="31.5" x14ac:dyDescent="0.25">
      <c r="A52" s="36" t="s">
        <v>14</v>
      </c>
      <c r="B52" s="29" t="s">
        <v>73</v>
      </c>
      <c r="C52" s="37" t="s">
        <v>114</v>
      </c>
      <c r="D52" s="49" t="s">
        <v>114</v>
      </c>
      <c r="E52" s="49" t="s">
        <v>114</v>
      </c>
      <c r="F52" s="49" t="s">
        <v>114</v>
      </c>
      <c r="G52" s="49" t="s">
        <v>114</v>
      </c>
      <c r="H52" s="49" t="s">
        <v>114</v>
      </c>
      <c r="I52" s="49" t="s">
        <v>114</v>
      </c>
      <c r="J52" s="49" t="s">
        <v>114</v>
      </c>
      <c r="K52" s="49" t="s">
        <v>114</v>
      </c>
      <c r="L52" s="49" t="s">
        <v>114</v>
      </c>
      <c r="M52" s="49" t="s">
        <v>114</v>
      </c>
      <c r="N52" s="49" t="s">
        <v>114</v>
      </c>
      <c r="O52" s="49" t="s">
        <v>114</v>
      </c>
      <c r="P52" s="49" t="s">
        <v>114</v>
      </c>
      <c r="Q52" s="49" t="s">
        <v>114</v>
      </c>
      <c r="R52" s="49" t="s">
        <v>114</v>
      </c>
      <c r="S52" s="49" t="s">
        <v>114</v>
      </c>
      <c r="T52" s="49" t="s">
        <v>114</v>
      </c>
      <c r="U52" s="49" t="s">
        <v>114</v>
      </c>
      <c r="V52" s="49" t="s">
        <v>114</v>
      </c>
      <c r="W52" s="49" t="s">
        <v>114</v>
      </c>
      <c r="X52" s="49" t="s">
        <v>114</v>
      </c>
      <c r="Y52" s="49" t="s">
        <v>114</v>
      </c>
      <c r="Z52" s="49" t="s">
        <v>114</v>
      </c>
      <c r="AA52" s="49" t="s">
        <v>114</v>
      </c>
      <c r="AB52" s="49" t="s">
        <v>114</v>
      </c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 t="s">
        <v>114</v>
      </c>
      <c r="BB52" s="49" t="str">
        <f t="shared" si="3"/>
        <v>нд</v>
      </c>
      <c r="BC52" s="49" t="s">
        <v>114</v>
      </c>
      <c r="BD52" s="49" t="s">
        <v>114</v>
      </c>
      <c r="BE52" s="49" t="s">
        <v>114</v>
      </c>
      <c r="BF52" s="49" t="s">
        <v>114</v>
      </c>
      <c r="BG52" s="49" t="s">
        <v>114</v>
      </c>
      <c r="BH52" s="49" t="str">
        <f t="shared" si="4"/>
        <v>нд</v>
      </c>
    </row>
    <row r="53" spans="1:60" ht="15.75" x14ac:dyDescent="0.25">
      <c r="A53" s="36" t="s">
        <v>74</v>
      </c>
      <c r="B53" s="29" t="s">
        <v>75</v>
      </c>
      <c r="C53" s="37" t="s">
        <v>114</v>
      </c>
      <c r="D53" s="49">
        <v>14.282690013333333</v>
      </c>
      <c r="E53" s="49" t="s">
        <v>114</v>
      </c>
      <c r="F53" s="49" t="s">
        <v>114</v>
      </c>
      <c r="G53" s="49" t="s">
        <v>114</v>
      </c>
      <c r="H53" s="49" t="s">
        <v>114</v>
      </c>
      <c r="I53" s="49" t="s">
        <v>114</v>
      </c>
      <c r="J53" s="49" t="s">
        <v>114</v>
      </c>
      <c r="K53" s="49" t="s">
        <v>114</v>
      </c>
      <c r="L53" s="49" t="s">
        <v>114</v>
      </c>
      <c r="M53" s="49" t="s">
        <v>114</v>
      </c>
      <c r="N53" s="49" t="s">
        <v>114</v>
      </c>
      <c r="O53" s="49" t="s">
        <v>114</v>
      </c>
      <c r="P53" s="49" t="s">
        <v>114</v>
      </c>
      <c r="Q53" s="49" t="s">
        <v>114</v>
      </c>
      <c r="R53" s="49" t="s">
        <v>114</v>
      </c>
      <c r="S53" s="49" t="s">
        <v>114</v>
      </c>
      <c r="T53" s="49" t="s">
        <v>114</v>
      </c>
      <c r="U53" s="49" t="s">
        <v>114</v>
      </c>
      <c r="V53" s="49">
        <f>V54</f>
        <v>3.8096433333333333</v>
      </c>
      <c r="W53" s="49" t="s">
        <v>114</v>
      </c>
      <c r="X53" s="49" t="s">
        <v>114</v>
      </c>
      <c r="Y53" s="49" t="s">
        <v>114</v>
      </c>
      <c r="Z53" s="49" t="s">
        <v>114</v>
      </c>
      <c r="AA53" s="49" t="s">
        <v>114</v>
      </c>
      <c r="AB53" s="49" t="s">
        <v>114</v>
      </c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 t="s">
        <v>114</v>
      </c>
      <c r="BB53" s="49">
        <f t="shared" si="3"/>
        <v>3.8096433333333333</v>
      </c>
      <c r="BC53" s="49" t="s">
        <v>114</v>
      </c>
      <c r="BD53" s="49" t="s">
        <v>114</v>
      </c>
      <c r="BE53" s="49" t="s">
        <v>114</v>
      </c>
      <c r="BF53" s="49" t="s">
        <v>114</v>
      </c>
      <c r="BG53" s="49" t="s">
        <v>114</v>
      </c>
      <c r="BH53" s="49" t="str">
        <f t="shared" si="4"/>
        <v>нд</v>
      </c>
    </row>
    <row r="54" spans="1:60" ht="31.5" x14ac:dyDescent="0.25">
      <c r="A54" s="36" t="s">
        <v>74</v>
      </c>
      <c r="B54" s="29" t="str">
        <f>[1]А1220_1047796768304_01_0_23_1!$B$58</f>
        <v>Реконструкция (проектирование и строительство ) двух КЛ ПС "РИП" 110/10 кВ  яч.24- яч.14, яч. 31- яч. 15 по адресу: Краснодарский край г. Новороссийск, 17 мкр.</v>
      </c>
      <c r="C54" s="33" t="str">
        <f>[1]А1220_1047796768304_01_0_23_1!$C$58</f>
        <v>ЭG_2017_RIP_2019С</v>
      </c>
      <c r="D54" s="165">
        <v>14.282690013333333</v>
      </c>
      <c r="E54" s="49" t="s">
        <v>114</v>
      </c>
      <c r="F54" s="49" t="s">
        <v>114</v>
      </c>
      <c r="G54" s="49" t="s">
        <v>114</v>
      </c>
      <c r="H54" s="49" t="s">
        <v>114</v>
      </c>
      <c r="I54" s="49" t="s">
        <v>114</v>
      </c>
      <c r="J54" s="49" t="s">
        <v>114</v>
      </c>
      <c r="K54" s="49" t="s">
        <v>114</v>
      </c>
      <c r="L54" s="49" t="s">
        <v>114</v>
      </c>
      <c r="M54" s="49" t="s">
        <v>114</v>
      </c>
      <c r="N54" s="49" t="s">
        <v>114</v>
      </c>
      <c r="O54" s="49" t="s">
        <v>114</v>
      </c>
      <c r="P54" s="49" t="s">
        <v>114</v>
      </c>
      <c r="Q54" s="49" t="s">
        <v>114</v>
      </c>
      <c r="R54" s="49" t="s">
        <v>114</v>
      </c>
      <c r="S54" s="49" t="s">
        <v>114</v>
      </c>
      <c r="T54" s="49" t="s">
        <v>114</v>
      </c>
      <c r="U54" s="49" t="s">
        <v>114</v>
      </c>
      <c r="V54" s="165">
        <f>'[3]2'!$BH$56/1.2</f>
        <v>3.8096433333333333</v>
      </c>
      <c r="W54" s="49" t="s">
        <v>114</v>
      </c>
      <c r="X54" s="49" t="s">
        <v>114</v>
      </c>
      <c r="Y54" s="49" t="s">
        <v>114</v>
      </c>
      <c r="Z54" s="49" t="s">
        <v>114</v>
      </c>
      <c r="AA54" s="49" t="s">
        <v>114</v>
      </c>
      <c r="AB54" s="49" t="s">
        <v>114</v>
      </c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 t="s">
        <v>114</v>
      </c>
      <c r="BB54" s="49">
        <f t="shared" si="3"/>
        <v>3.8096433333333333</v>
      </c>
      <c r="BC54" s="49" t="s">
        <v>114</v>
      </c>
      <c r="BD54" s="49" t="s">
        <v>114</v>
      </c>
      <c r="BE54" s="49" t="s">
        <v>114</v>
      </c>
      <c r="BF54" s="49" t="s">
        <v>114</v>
      </c>
      <c r="BG54" s="49" t="s">
        <v>114</v>
      </c>
      <c r="BH54" s="49" t="str">
        <f t="shared" si="4"/>
        <v>нд</v>
      </c>
    </row>
    <row r="55" spans="1:60" ht="47.25" x14ac:dyDescent="0.25">
      <c r="A55" s="36" t="s">
        <v>74</v>
      </c>
      <c r="B55" s="29" t="str">
        <f>[1]А1220_1047796768304_01_0_23_1!$B$59</f>
        <v>Реконструкция (проектирование и строительство )четырех КЛ ПС "РИП"  110/10 кВ  яч.15- РП -160 яч.23, яч. 34- яч. РП -160 14, РП -160 яч.9-  РП-150 яч.9,РП -160 яч.10 -  РП-150 яч.10, и двух КЛ от  РУ 10 кВ ТП3.1 до РУ 10 кВ ТП -5.1 (L- 200 м), РУ 10 кВ от ТП 3.2 до РУ 10 кВ  ТП 5.2  (L- 200 м) по адресу: Краснодарский край г. Новороссийск, 17 мкр.</v>
      </c>
      <c r="C55" s="33" t="str">
        <f>'[2]2'!$C$57</f>
        <v>ЭG_2017_RP160_2019С</v>
      </c>
      <c r="D55" s="166"/>
      <c r="E55" s="49" t="s">
        <v>114</v>
      </c>
      <c r="F55" s="49" t="s">
        <v>114</v>
      </c>
      <c r="G55" s="49" t="s">
        <v>114</v>
      </c>
      <c r="H55" s="49" t="s">
        <v>114</v>
      </c>
      <c r="I55" s="49" t="s">
        <v>114</v>
      </c>
      <c r="J55" s="49" t="s">
        <v>114</v>
      </c>
      <c r="K55" s="49" t="s">
        <v>114</v>
      </c>
      <c r="L55" s="49" t="s">
        <v>114</v>
      </c>
      <c r="M55" s="49" t="s">
        <v>114</v>
      </c>
      <c r="N55" s="49" t="s">
        <v>114</v>
      </c>
      <c r="O55" s="49" t="s">
        <v>114</v>
      </c>
      <c r="P55" s="49" t="s">
        <v>114</v>
      </c>
      <c r="Q55" s="49" t="s">
        <v>114</v>
      </c>
      <c r="R55" s="49" t="s">
        <v>114</v>
      </c>
      <c r="S55" s="49" t="s">
        <v>114</v>
      </c>
      <c r="T55" s="49" t="s">
        <v>114</v>
      </c>
      <c r="U55" s="49" t="s">
        <v>114</v>
      </c>
      <c r="V55" s="166"/>
      <c r="W55" s="49" t="s">
        <v>114</v>
      </c>
      <c r="X55" s="49" t="s">
        <v>114</v>
      </c>
      <c r="Y55" s="49" t="s">
        <v>114</v>
      </c>
      <c r="Z55" s="49" t="s">
        <v>114</v>
      </c>
      <c r="AA55" s="49" t="s">
        <v>114</v>
      </c>
      <c r="AB55" s="49" t="s">
        <v>114</v>
      </c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 t="s">
        <v>114</v>
      </c>
      <c r="BB55" s="49">
        <f t="shared" si="3"/>
        <v>0</v>
      </c>
      <c r="BC55" s="49" t="s">
        <v>114</v>
      </c>
      <c r="BD55" s="49" t="s">
        <v>114</v>
      </c>
      <c r="BE55" s="49" t="s">
        <v>114</v>
      </c>
      <c r="BF55" s="49" t="s">
        <v>114</v>
      </c>
      <c r="BG55" s="49" t="s">
        <v>114</v>
      </c>
      <c r="BH55" s="49" t="str">
        <f t="shared" si="4"/>
        <v>нд</v>
      </c>
    </row>
    <row r="56" spans="1:60" ht="15.75" x14ac:dyDescent="0.25">
      <c r="A56" s="36" t="s">
        <v>76</v>
      </c>
      <c r="B56" s="29" t="s">
        <v>77</v>
      </c>
      <c r="C56" s="37" t="s">
        <v>114</v>
      </c>
      <c r="D56" s="49" t="s">
        <v>114</v>
      </c>
      <c r="E56" s="49" t="s">
        <v>114</v>
      </c>
      <c r="F56" s="49" t="s">
        <v>114</v>
      </c>
      <c r="G56" s="49" t="s">
        <v>114</v>
      </c>
      <c r="H56" s="49" t="s">
        <v>114</v>
      </c>
      <c r="I56" s="49" t="s">
        <v>114</v>
      </c>
      <c r="J56" s="49" t="s">
        <v>114</v>
      </c>
      <c r="K56" s="49" t="s">
        <v>114</v>
      </c>
      <c r="L56" s="49" t="s">
        <v>114</v>
      </c>
      <c r="M56" s="49" t="s">
        <v>114</v>
      </c>
      <c r="N56" s="49" t="s">
        <v>114</v>
      </c>
      <c r="O56" s="49" t="s">
        <v>114</v>
      </c>
      <c r="P56" s="49" t="s">
        <v>114</v>
      </c>
      <c r="Q56" s="49" t="s">
        <v>114</v>
      </c>
      <c r="R56" s="49" t="s">
        <v>114</v>
      </c>
      <c r="S56" s="49" t="s">
        <v>114</v>
      </c>
      <c r="T56" s="49" t="s">
        <v>114</v>
      </c>
      <c r="U56" s="49" t="s">
        <v>114</v>
      </c>
      <c r="V56" s="49" t="s">
        <v>114</v>
      </c>
      <c r="W56" s="49" t="s">
        <v>114</v>
      </c>
      <c r="X56" s="49" t="s">
        <v>114</v>
      </c>
      <c r="Y56" s="49" t="s">
        <v>114</v>
      </c>
      <c r="Z56" s="49" t="s">
        <v>114</v>
      </c>
      <c r="AA56" s="49" t="s">
        <v>114</v>
      </c>
      <c r="AB56" s="49" t="s">
        <v>114</v>
      </c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 t="s">
        <v>114</v>
      </c>
      <c r="BB56" s="49" t="str">
        <f t="shared" si="3"/>
        <v>нд</v>
      </c>
      <c r="BC56" s="49" t="s">
        <v>114</v>
      </c>
      <c r="BD56" s="49" t="s">
        <v>114</v>
      </c>
      <c r="BE56" s="49" t="s">
        <v>114</v>
      </c>
      <c r="BF56" s="49" t="s">
        <v>114</v>
      </c>
      <c r="BG56" s="49" t="s">
        <v>114</v>
      </c>
      <c r="BH56" s="49" t="str">
        <f t="shared" si="4"/>
        <v>нд</v>
      </c>
    </row>
    <row r="57" spans="1:60" ht="15.75" x14ac:dyDescent="0.25">
      <c r="A57" s="36" t="s">
        <v>78</v>
      </c>
      <c r="B57" s="29" t="s">
        <v>79</v>
      </c>
      <c r="C57" s="37" t="s">
        <v>114</v>
      </c>
      <c r="D57" s="49" t="s">
        <v>114</v>
      </c>
      <c r="E57" s="49" t="s">
        <v>114</v>
      </c>
      <c r="F57" s="49" t="s">
        <v>114</v>
      </c>
      <c r="G57" s="49" t="s">
        <v>114</v>
      </c>
      <c r="H57" s="49" t="s">
        <v>114</v>
      </c>
      <c r="I57" s="49" t="s">
        <v>114</v>
      </c>
      <c r="J57" s="49" t="s">
        <v>114</v>
      </c>
      <c r="K57" s="49" t="s">
        <v>114</v>
      </c>
      <c r="L57" s="49" t="s">
        <v>114</v>
      </c>
      <c r="M57" s="49" t="s">
        <v>114</v>
      </c>
      <c r="N57" s="49" t="s">
        <v>114</v>
      </c>
      <c r="O57" s="49" t="s">
        <v>114</v>
      </c>
      <c r="P57" s="49" t="s">
        <v>114</v>
      </c>
      <c r="Q57" s="49" t="s">
        <v>114</v>
      </c>
      <c r="R57" s="49" t="s">
        <v>114</v>
      </c>
      <c r="S57" s="49" t="s">
        <v>114</v>
      </c>
      <c r="T57" s="49" t="s">
        <v>114</v>
      </c>
      <c r="U57" s="49" t="s">
        <v>114</v>
      </c>
      <c r="V57" s="49" t="s">
        <v>114</v>
      </c>
      <c r="W57" s="49" t="s">
        <v>114</v>
      </c>
      <c r="X57" s="49" t="s">
        <v>114</v>
      </c>
      <c r="Y57" s="49" t="s">
        <v>114</v>
      </c>
      <c r="Z57" s="49" t="s">
        <v>114</v>
      </c>
      <c r="AA57" s="49" t="s">
        <v>114</v>
      </c>
      <c r="AB57" s="49" t="s">
        <v>114</v>
      </c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 t="s">
        <v>114</v>
      </c>
      <c r="BB57" s="49" t="str">
        <f t="shared" si="3"/>
        <v>нд</v>
      </c>
      <c r="BC57" s="49" t="s">
        <v>114</v>
      </c>
      <c r="BD57" s="49" t="s">
        <v>114</v>
      </c>
      <c r="BE57" s="49" t="s">
        <v>114</v>
      </c>
      <c r="BF57" s="49" t="s">
        <v>114</v>
      </c>
      <c r="BG57" s="49" t="s">
        <v>114</v>
      </c>
      <c r="BH57" s="49" t="str">
        <f t="shared" si="4"/>
        <v>нд</v>
      </c>
    </row>
    <row r="58" spans="1:60" ht="15.75" x14ac:dyDescent="0.25">
      <c r="A58" s="36" t="s">
        <v>80</v>
      </c>
      <c r="B58" s="29" t="s">
        <v>81</v>
      </c>
      <c r="C58" s="37" t="s">
        <v>114</v>
      </c>
      <c r="D58" s="49" t="s">
        <v>114</v>
      </c>
      <c r="E58" s="49" t="s">
        <v>114</v>
      </c>
      <c r="F58" s="49" t="s">
        <v>114</v>
      </c>
      <c r="G58" s="49" t="s">
        <v>114</v>
      </c>
      <c r="H58" s="49" t="s">
        <v>114</v>
      </c>
      <c r="I58" s="49" t="s">
        <v>114</v>
      </c>
      <c r="J58" s="49" t="s">
        <v>114</v>
      </c>
      <c r="K58" s="49" t="s">
        <v>114</v>
      </c>
      <c r="L58" s="49" t="s">
        <v>114</v>
      </c>
      <c r="M58" s="49" t="s">
        <v>114</v>
      </c>
      <c r="N58" s="49" t="s">
        <v>114</v>
      </c>
      <c r="O58" s="49" t="s">
        <v>114</v>
      </c>
      <c r="P58" s="49" t="s">
        <v>114</v>
      </c>
      <c r="Q58" s="49" t="s">
        <v>114</v>
      </c>
      <c r="R58" s="49" t="s">
        <v>114</v>
      </c>
      <c r="S58" s="49" t="s">
        <v>114</v>
      </c>
      <c r="T58" s="49" t="s">
        <v>114</v>
      </c>
      <c r="U58" s="49" t="s">
        <v>114</v>
      </c>
      <c r="V58" s="49" t="s">
        <v>114</v>
      </c>
      <c r="W58" s="49" t="s">
        <v>114</v>
      </c>
      <c r="X58" s="49" t="s">
        <v>114</v>
      </c>
      <c r="Y58" s="49" t="s">
        <v>114</v>
      </c>
      <c r="Z58" s="49" t="s">
        <v>114</v>
      </c>
      <c r="AA58" s="49" t="s">
        <v>114</v>
      </c>
      <c r="AB58" s="49" t="s">
        <v>114</v>
      </c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 t="s">
        <v>114</v>
      </c>
      <c r="BB58" s="49" t="str">
        <f t="shared" si="3"/>
        <v>нд</v>
      </c>
      <c r="BC58" s="49" t="s">
        <v>114</v>
      </c>
      <c r="BD58" s="49" t="s">
        <v>114</v>
      </c>
      <c r="BE58" s="49" t="s">
        <v>114</v>
      </c>
      <c r="BF58" s="49" t="s">
        <v>114</v>
      </c>
      <c r="BG58" s="49" t="s">
        <v>114</v>
      </c>
      <c r="BH58" s="49" t="str">
        <f t="shared" si="4"/>
        <v>нд</v>
      </c>
    </row>
    <row r="59" spans="1:60" ht="15.75" x14ac:dyDescent="0.25">
      <c r="A59" s="36" t="s">
        <v>15</v>
      </c>
      <c r="B59" s="29" t="s">
        <v>82</v>
      </c>
      <c r="C59" s="37" t="s">
        <v>114</v>
      </c>
      <c r="D59" s="49" t="s">
        <v>114</v>
      </c>
      <c r="E59" s="49" t="s">
        <v>114</v>
      </c>
      <c r="F59" s="49" t="s">
        <v>114</v>
      </c>
      <c r="G59" s="49" t="s">
        <v>114</v>
      </c>
      <c r="H59" s="49" t="s">
        <v>114</v>
      </c>
      <c r="I59" s="49" t="s">
        <v>114</v>
      </c>
      <c r="J59" s="49" t="s">
        <v>114</v>
      </c>
      <c r="K59" s="49" t="s">
        <v>114</v>
      </c>
      <c r="L59" s="49" t="s">
        <v>114</v>
      </c>
      <c r="M59" s="49" t="s">
        <v>114</v>
      </c>
      <c r="N59" s="49" t="s">
        <v>114</v>
      </c>
      <c r="O59" s="49" t="s">
        <v>114</v>
      </c>
      <c r="P59" s="49" t="s">
        <v>114</v>
      </c>
      <c r="Q59" s="49" t="s">
        <v>114</v>
      </c>
      <c r="R59" s="49" t="s">
        <v>114</v>
      </c>
      <c r="S59" s="49" t="s">
        <v>114</v>
      </c>
      <c r="T59" s="49" t="s">
        <v>114</v>
      </c>
      <c r="U59" s="49" t="s">
        <v>114</v>
      </c>
      <c r="V59" s="49" t="s">
        <v>114</v>
      </c>
      <c r="W59" s="49" t="s">
        <v>114</v>
      </c>
      <c r="X59" s="49" t="s">
        <v>114</v>
      </c>
      <c r="Y59" s="49" t="s">
        <v>114</v>
      </c>
      <c r="Z59" s="49" t="s">
        <v>114</v>
      </c>
      <c r="AA59" s="49" t="s">
        <v>114</v>
      </c>
      <c r="AB59" s="49" t="s">
        <v>114</v>
      </c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 t="s">
        <v>114</v>
      </c>
      <c r="BB59" s="49" t="str">
        <f t="shared" si="3"/>
        <v>нд</v>
      </c>
      <c r="BC59" s="49" t="s">
        <v>114</v>
      </c>
      <c r="BD59" s="49" t="s">
        <v>114</v>
      </c>
      <c r="BE59" s="49" t="s">
        <v>114</v>
      </c>
      <c r="BF59" s="49" t="s">
        <v>114</v>
      </c>
      <c r="BG59" s="49" t="s">
        <v>114</v>
      </c>
      <c r="BH59" s="49" t="str">
        <f t="shared" si="4"/>
        <v>нд</v>
      </c>
    </row>
    <row r="60" spans="1:60" ht="15.75" x14ac:dyDescent="0.25">
      <c r="A60" s="36" t="s">
        <v>16</v>
      </c>
      <c r="B60" s="29" t="s">
        <v>83</v>
      </c>
      <c r="C60" s="37" t="s">
        <v>114</v>
      </c>
      <c r="D60" s="49" t="s">
        <v>114</v>
      </c>
      <c r="E60" s="49" t="s">
        <v>114</v>
      </c>
      <c r="F60" s="49" t="s">
        <v>114</v>
      </c>
      <c r="G60" s="49" t="s">
        <v>114</v>
      </c>
      <c r="H60" s="49" t="s">
        <v>114</v>
      </c>
      <c r="I60" s="49" t="s">
        <v>114</v>
      </c>
      <c r="J60" s="49" t="s">
        <v>114</v>
      </c>
      <c r="K60" s="49" t="s">
        <v>114</v>
      </c>
      <c r="L60" s="49" t="s">
        <v>114</v>
      </c>
      <c r="M60" s="49" t="s">
        <v>114</v>
      </c>
      <c r="N60" s="49" t="s">
        <v>114</v>
      </c>
      <c r="O60" s="49" t="s">
        <v>114</v>
      </c>
      <c r="P60" s="49" t="s">
        <v>114</v>
      </c>
      <c r="Q60" s="49" t="s">
        <v>114</v>
      </c>
      <c r="R60" s="49" t="s">
        <v>114</v>
      </c>
      <c r="S60" s="49" t="s">
        <v>114</v>
      </c>
      <c r="T60" s="49" t="s">
        <v>114</v>
      </c>
      <c r="U60" s="49" t="s">
        <v>114</v>
      </c>
      <c r="V60" s="49" t="s">
        <v>114</v>
      </c>
      <c r="W60" s="49" t="s">
        <v>114</v>
      </c>
      <c r="X60" s="49" t="s">
        <v>114</v>
      </c>
      <c r="Y60" s="49" t="s">
        <v>114</v>
      </c>
      <c r="Z60" s="49" t="s">
        <v>114</v>
      </c>
      <c r="AA60" s="49" t="s">
        <v>114</v>
      </c>
      <c r="AB60" s="49" t="s">
        <v>114</v>
      </c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 t="s">
        <v>114</v>
      </c>
      <c r="BB60" s="49" t="str">
        <f t="shared" si="3"/>
        <v>нд</v>
      </c>
      <c r="BC60" s="49" t="s">
        <v>114</v>
      </c>
      <c r="BD60" s="49" t="s">
        <v>114</v>
      </c>
      <c r="BE60" s="49" t="s">
        <v>114</v>
      </c>
      <c r="BF60" s="49" t="s">
        <v>114</v>
      </c>
      <c r="BG60" s="49" t="s">
        <v>114</v>
      </c>
      <c r="BH60" s="49" t="str">
        <f t="shared" si="4"/>
        <v>нд</v>
      </c>
    </row>
    <row r="61" spans="1:60" ht="15.75" x14ac:dyDescent="0.25">
      <c r="A61" s="36" t="s">
        <v>84</v>
      </c>
      <c r="B61" s="29" t="s">
        <v>85</v>
      </c>
      <c r="C61" s="37" t="s">
        <v>114</v>
      </c>
      <c r="D61" s="49" t="s">
        <v>114</v>
      </c>
      <c r="E61" s="49" t="s">
        <v>114</v>
      </c>
      <c r="F61" s="49" t="s">
        <v>114</v>
      </c>
      <c r="G61" s="49" t="s">
        <v>114</v>
      </c>
      <c r="H61" s="49" t="s">
        <v>114</v>
      </c>
      <c r="I61" s="49" t="s">
        <v>114</v>
      </c>
      <c r="J61" s="49" t="s">
        <v>114</v>
      </c>
      <c r="K61" s="49" t="s">
        <v>114</v>
      </c>
      <c r="L61" s="49" t="s">
        <v>114</v>
      </c>
      <c r="M61" s="49" t="s">
        <v>114</v>
      </c>
      <c r="N61" s="49" t="s">
        <v>114</v>
      </c>
      <c r="O61" s="49" t="s">
        <v>114</v>
      </c>
      <c r="P61" s="49" t="s">
        <v>114</v>
      </c>
      <c r="Q61" s="49" t="s">
        <v>114</v>
      </c>
      <c r="R61" s="49" t="s">
        <v>114</v>
      </c>
      <c r="S61" s="49" t="s">
        <v>114</v>
      </c>
      <c r="T61" s="49" t="s">
        <v>114</v>
      </c>
      <c r="U61" s="49" t="s">
        <v>114</v>
      </c>
      <c r="V61" s="49" t="s">
        <v>114</v>
      </c>
      <c r="W61" s="49" t="s">
        <v>114</v>
      </c>
      <c r="X61" s="49" t="s">
        <v>114</v>
      </c>
      <c r="Y61" s="49" t="s">
        <v>114</v>
      </c>
      <c r="Z61" s="49" t="s">
        <v>114</v>
      </c>
      <c r="AA61" s="49" t="s">
        <v>114</v>
      </c>
      <c r="AB61" s="49" t="s">
        <v>114</v>
      </c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 t="s">
        <v>114</v>
      </c>
      <c r="BB61" s="49" t="str">
        <f t="shared" si="3"/>
        <v>нд</v>
      </c>
      <c r="BC61" s="49" t="s">
        <v>114</v>
      </c>
      <c r="BD61" s="49" t="s">
        <v>114</v>
      </c>
      <c r="BE61" s="49" t="s">
        <v>114</v>
      </c>
      <c r="BF61" s="49" t="s">
        <v>114</v>
      </c>
      <c r="BG61" s="49" t="s">
        <v>114</v>
      </c>
      <c r="BH61" s="49" t="str">
        <f t="shared" si="4"/>
        <v>нд</v>
      </c>
    </row>
    <row r="62" spans="1:60" ht="15.75" x14ac:dyDescent="0.25">
      <c r="A62" s="36" t="s">
        <v>86</v>
      </c>
      <c r="B62" s="29" t="s">
        <v>87</v>
      </c>
      <c r="C62" s="37" t="s">
        <v>114</v>
      </c>
      <c r="D62" s="49" t="s">
        <v>114</v>
      </c>
      <c r="E62" s="49" t="s">
        <v>114</v>
      </c>
      <c r="F62" s="49" t="s">
        <v>114</v>
      </c>
      <c r="G62" s="49" t="s">
        <v>114</v>
      </c>
      <c r="H62" s="49" t="s">
        <v>114</v>
      </c>
      <c r="I62" s="49" t="s">
        <v>114</v>
      </c>
      <c r="J62" s="49" t="s">
        <v>114</v>
      </c>
      <c r="K62" s="49" t="s">
        <v>114</v>
      </c>
      <c r="L62" s="49" t="s">
        <v>114</v>
      </c>
      <c r="M62" s="49" t="s">
        <v>114</v>
      </c>
      <c r="N62" s="49" t="s">
        <v>114</v>
      </c>
      <c r="O62" s="49" t="s">
        <v>114</v>
      </c>
      <c r="P62" s="49" t="s">
        <v>114</v>
      </c>
      <c r="Q62" s="49" t="s">
        <v>114</v>
      </c>
      <c r="R62" s="49" t="s">
        <v>114</v>
      </c>
      <c r="S62" s="49" t="s">
        <v>114</v>
      </c>
      <c r="T62" s="49" t="s">
        <v>114</v>
      </c>
      <c r="U62" s="49" t="s">
        <v>114</v>
      </c>
      <c r="V62" s="49" t="s">
        <v>114</v>
      </c>
      <c r="W62" s="49" t="s">
        <v>114</v>
      </c>
      <c r="X62" s="49" t="s">
        <v>114</v>
      </c>
      <c r="Y62" s="49" t="s">
        <v>114</v>
      </c>
      <c r="Z62" s="49" t="s">
        <v>114</v>
      </c>
      <c r="AA62" s="49" t="s">
        <v>114</v>
      </c>
      <c r="AB62" s="49" t="s">
        <v>114</v>
      </c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 t="s">
        <v>114</v>
      </c>
      <c r="BB62" s="49" t="str">
        <f t="shared" si="3"/>
        <v>нд</v>
      </c>
      <c r="BC62" s="49" t="s">
        <v>114</v>
      </c>
      <c r="BD62" s="49" t="s">
        <v>114</v>
      </c>
      <c r="BE62" s="49" t="s">
        <v>114</v>
      </c>
      <c r="BF62" s="49" t="s">
        <v>114</v>
      </c>
      <c r="BG62" s="49" t="s">
        <v>114</v>
      </c>
      <c r="BH62" s="49" t="str">
        <f t="shared" si="4"/>
        <v>нд</v>
      </c>
    </row>
    <row r="63" spans="1:60" ht="15.75" x14ac:dyDescent="0.25">
      <c r="A63" s="36" t="s">
        <v>88</v>
      </c>
      <c r="B63" s="29" t="s">
        <v>89</v>
      </c>
      <c r="C63" s="37" t="s">
        <v>114</v>
      </c>
      <c r="D63" s="49" t="s">
        <v>114</v>
      </c>
      <c r="E63" s="49" t="s">
        <v>114</v>
      </c>
      <c r="F63" s="49" t="s">
        <v>114</v>
      </c>
      <c r="G63" s="49" t="s">
        <v>114</v>
      </c>
      <c r="H63" s="49" t="s">
        <v>114</v>
      </c>
      <c r="I63" s="49" t="s">
        <v>114</v>
      </c>
      <c r="J63" s="49" t="s">
        <v>114</v>
      </c>
      <c r="K63" s="49" t="s">
        <v>114</v>
      </c>
      <c r="L63" s="49" t="s">
        <v>114</v>
      </c>
      <c r="M63" s="49" t="s">
        <v>114</v>
      </c>
      <c r="N63" s="49" t="s">
        <v>114</v>
      </c>
      <c r="O63" s="49" t="s">
        <v>114</v>
      </c>
      <c r="P63" s="49" t="s">
        <v>114</v>
      </c>
      <c r="Q63" s="49" t="s">
        <v>114</v>
      </c>
      <c r="R63" s="49" t="s">
        <v>114</v>
      </c>
      <c r="S63" s="49" t="s">
        <v>114</v>
      </c>
      <c r="T63" s="49" t="s">
        <v>114</v>
      </c>
      <c r="U63" s="49" t="s">
        <v>114</v>
      </c>
      <c r="V63" s="49" t="s">
        <v>114</v>
      </c>
      <c r="W63" s="49" t="s">
        <v>114</v>
      </c>
      <c r="X63" s="49" t="s">
        <v>114</v>
      </c>
      <c r="Y63" s="49" t="s">
        <v>114</v>
      </c>
      <c r="Z63" s="49" t="s">
        <v>114</v>
      </c>
      <c r="AA63" s="49" t="s">
        <v>114</v>
      </c>
      <c r="AB63" s="49" t="s">
        <v>114</v>
      </c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 t="s">
        <v>114</v>
      </c>
      <c r="BB63" s="49" t="str">
        <f t="shared" si="3"/>
        <v>нд</v>
      </c>
      <c r="BC63" s="49" t="s">
        <v>114</v>
      </c>
      <c r="BD63" s="49" t="s">
        <v>114</v>
      </c>
      <c r="BE63" s="49" t="s">
        <v>114</v>
      </c>
      <c r="BF63" s="49" t="s">
        <v>114</v>
      </c>
      <c r="BG63" s="49" t="s">
        <v>114</v>
      </c>
      <c r="BH63" s="49" t="str">
        <f t="shared" si="4"/>
        <v>нд</v>
      </c>
    </row>
    <row r="64" spans="1:60" ht="15.75" x14ac:dyDescent="0.25">
      <c r="A64" s="36" t="s">
        <v>90</v>
      </c>
      <c r="B64" s="29" t="s">
        <v>91</v>
      </c>
      <c r="C64" s="37" t="s">
        <v>114</v>
      </c>
      <c r="D64" s="49" t="s">
        <v>114</v>
      </c>
      <c r="E64" s="49" t="s">
        <v>114</v>
      </c>
      <c r="F64" s="49" t="s">
        <v>114</v>
      </c>
      <c r="G64" s="49" t="s">
        <v>114</v>
      </c>
      <c r="H64" s="49" t="s">
        <v>114</v>
      </c>
      <c r="I64" s="49" t="s">
        <v>114</v>
      </c>
      <c r="J64" s="49" t="s">
        <v>114</v>
      </c>
      <c r="K64" s="49" t="s">
        <v>114</v>
      </c>
      <c r="L64" s="49" t="s">
        <v>114</v>
      </c>
      <c r="M64" s="49" t="s">
        <v>114</v>
      </c>
      <c r="N64" s="49" t="s">
        <v>114</v>
      </c>
      <c r="O64" s="49" t="s">
        <v>114</v>
      </c>
      <c r="P64" s="49" t="s">
        <v>114</v>
      </c>
      <c r="Q64" s="49" t="s">
        <v>114</v>
      </c>
      <c r="R64" s="49" t="s">
        <v>114</v>
      </c>
      <c r="S64" s="49" t="s">
        <v>114</v>
      </c>
      <c r="T64" s="49" t="s">
        <v>114</v>
      </c>
      <c r="U64" s="49" t="s">
        <v>114</v>
      </c>
      <c r="V64" s="49" t="s">
        <v>114</v>
      </c>
      <c r="W64" s="49" t="s">
        <v>114</v>
      </c>
      <c r="X64" s="49" t="s">
        <v>114</v>
      </c>
      <c r="Y64" s="49" t="s">
        <v>114</v>
      </c>
      <c r="Z64" s="49" t="s">
        <v>114</v>
      </c>
      <c r="AA64" s="49" t="s">
        <v>114</v>
      </c>
      <c r="AB64" s="49" t="s">
        <v>114</v>
      </c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 t="s">
        <v>114</v>
      </c>
      <c r="BB64" s="49" t="str">
        <f t="shared" si="3"/>
        <v>нд</v>
      </c>
      <c r="BC64" s="49" t="s">
        <v>114</v>
      </c>
      <c r="BD64" s="49" t="s">
        <v>114</v>
      </c>
      <c r="BE64" s="49" t="s">
        <v>114</v>
      </c>
      <c r="BF64" s="49" t="s">
        <v>114</v>
      </c>
      <c r="BG64" s="49" t="s">
        <v>114</v>
      </c>
      <c r="BH64" s="49" t="str">
        <f t="shared" si="4"/>
        <v>нд</v>
      </c>
    </row>
    <row r="65" spans="1:60" ht="15.75" x14ac:dyDescent="0.25">
      <c r="A65" s="36" t="s">
        <v>92</v>
      </c>
      <c r="B65" s="29" t="s">
        <v>93</v>
      </c>
      <c r="C65" s="37" t="s">
        <v>114</v>
      </c>
      <c r="D65" s="49" t="s">
        <v>114</v>
      </c>
      <c r="E65" s="49" t="s">
        <v>114</v>
      </c>
      <c r="F65" s="49" t="s">
        <v>114</v>
      </c>
      <c r="G65" s="49" t="s">
        <v>114</v>
      </c>
      <c r="H65" s="49" t="s">
        <v>114</v>
      </c>
      <c r="I65" s="49" t="s">
        <v>114</v>
      </c>
      <c r="J65" s="49" t="s">
        <v>114</v>
      </c>
      <c r="K65" s="49" t="s">
        <v>114</v>
      </c>
      <c r="L65" s="49" t="s">
        <v>114</v>
      </c>
      <c r="M65" s="49" t="s">
        <v>114</v>
      </c>
      <c r="N65" s="49" t="s">
        <v>114</v>
      </c>
      <c r="O65" s="49" t="s">
        <v>114</v>
      </c>
      <c r="P65" s="49" t="s">
        <v>114</v>
      </c>
      <c r="Q65" s="49" t="s">
        <v>114</v>
      </c>
      <c r="R65" s="49" t="s">
        <v>114</v>
      </c>
      <c r="S65" s="49" t="s">
        <v>114</v>
      </c>
      <c r="T65" s="49" t="s">
        <v>114</v>
      </c>
      <c r="U65" s="49" t="s">
        <v>114</v>
      </c>
      <c r="V65" s="49" t="s">
        <v>114</v>
      </c>
      <c r="W65" s="49" t="s">
        <v>114</v>
      </c>
      <c r="X65" s="49" t="s">
        <v>114</v>
      </c>
      <c r="Y65" s="49" t="s">
        <v>114</v>
      </c>
      <c r="Z65" s="49" t="s">
        <v>114</v>
      </c>
      <c r="AA65" s="49" t="s">
        <v>114</v>
      </c>
      <c r="AB65" s="49" t="s">
        <v>114</v>
      </c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 t="s">
        <v>114</v>
      </c>
      <c r="BB65" s="49" t="str">
        <f t="shared" si="3"/>
        <v>нд</v>
      </c>
      <c r="BC65" s="49" t="s">
        <v>114</v>
      </c>
      <c r="BD65" s="49" t="s">
        <v>114</v>
      </c>
      <c r="BE65" s="49" t="s">
        <v>114</v>
      </c>
      <c r="BF65" s="49" t="s">
        <v>114</v>
      </c>
      <c r="BG65" s="49" t="s">
        <v>114</v>
      </c>
      <c r="BH65" s="49" t="str">
        <f t="shared" si="4"/>
        <v>нд</v>
      </c>
    </row>
    <row r="66" spans="1:60" ht="15.75" x14ac:dyDescent="0.25">
      <c r="A66" s="36" t="s">
        <v>94</v>
      </c>
      <c r="B66" s="29" t="s">
        <v>95</v>
      </c>
      <c r="C66" s="37" t="s">
        <v>114</v>
      </c>
      <c r="D66" s="49" t="s">
        <v>114</v>
      </c>
      <c r="E66" s="49" t="s">
        <v>114</v>
      </c>
      <c r="F66" s="49" t="s">
        <v>114</v>
      </c>
      <c r="G66" s="49" t="s">
        <v>114</v>
      </c>
      <c r="H66" s="49" t="s">
        <v>114</v>
      </c>
      <c r="I66" s="49" t="s">
        <v>114</v>
      </c>
      <c r="J66" s="49" t="s">
        <v>114</v>
      </c>
      <c r="K66" s="49" t="s">
        <v>114</v>
      </c>
      <c r="L66" s="49" t="s">
        <v>114</v>
      </c>
      <c r="M66" s="49" t="s">
        <v>114</v>
      </c>
      <c r="N66" s="49" t="s">
        <v>114</v>
      </c>
      <c r="O66" s="49" t="s">
        <v>114</v>
      </c>
      <c r="P66" s="49" t="s">
        <v>114</v>
      </c>
      <c r="Q66" s="49" t="s">
        <v>114</v>
      </c>
      <c r="R66" s="49" t="s">
        <v>114</v>
      </c>
      <c r="S66" s="49" t="s">
        <v>114</v>
      </c>
      <c r="T66" s="49" t="s">
        <v>114</v>
      </c>
      <c r="U66" s="49" t="s">
        <v>114</v>
      </c>
      <c r="V66" s="49" t="s">
        <v>114</v>
      </c>
      <c r="W66" s="49" t="s">
        <v>114</v>
      </c>
      <c r="X66" s="49" t="s">
        <v>114</v>
      </c>
      <c r="Y66" s="49" t="s">
        <v>114</v>
      </c>
      <c r="Z66" s="49" t="s">
        <v>114</v>
      </c>
      <c r="AA66" s="49" t="s">
        <v>114</v>
      </c>
      <c r="AB66" s="49" t="s">
        <v>114</v>
      </c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 t="s">
        <v>114</v>
      </c>
      <c r="BB66" s="49" t="str">
        <f t="shared" si="3"/>
        <v>нд</v>
      </c>
      <c r="BC66" s="49" t="s">
        <v>114</v>
      </c>
      <c r="BD66" s="49" t="s">
        <v>114</v>
      </c>
      <c r="BE66" s="49" t="s">
        <v>114</v>
      </c>
      <c r="BF66" s="49" t="s">
        <v>114</v>
      </c>
      <c r="BG66" s="49" t="s">
        <v>114</v>
      </c>
      <c r="BH66" s="49" t="str">
        <f t="shared" si="4"/>
        <v>нд</v>
      </c>
    </row>
    <row r="67" spans="1:60" ht="15.75" x14ac:dyDescent="0.25">
      <c r="A67" s="36" t="s">
        <v>96</v>
      </c>
      <c r="B67" s="29" t="s">
        <v>97</v>
      </c>
      <c r="C67" s="37" t="s">
        <v>114</v>
      </c>
      <c r="D67" s="49" t="s">
        <v>114</v>
      </c>
      <c r="E67" s="49" t="s">
        <v>114</v>
      </c>
      <c r="F67" s="49" t="e">
        <f>#REF!+#REF!</f>
        <v>#REF!</v>
      </c>
      <c r="G67" s="49" t="s">
        <v>114</v>
      </c>
      <c r="H67" s="49" t="s">
        <v>114</v>
      </c>
      <c r="I67" s="49" t="s">
        <v>114</v>
      </c>
      <c r="J67" s="49" t="s">
        <v>114</v>
      </c>
      <c r="K67" s="49" t="s">
        <v>114</v>
      </c>
      <c r="L67" s="49" t="e">
        <f>#REF!+#REF!</f>
        <v>#REF!</v>
      </c>
      <c r="M67" s="49" t="s">
        <v>114</v>
      </c>
      <c r="N67" s="49" t="s">
        <v>114</v>
      </c>
      <c r="O67" s="49" t="s">
        <v>114</v>
      </c>
      <c r="P67" s="49" t="s">
        <v>114</v>
      </c>
      <c r="Q67" s="49" t="s">
        <v>114</v>
      </c>
      <c r="R67" s="49" t="s">
        <v>114</v>
      </c>
      <c r="S67" s="49" t="s">
        <v>114</v>
      </c>
      <c r="T67" s="49" t="s">
        <v>114</v>
      </c>
      <c r="U67" s="49" t="s">
        <v>114</v>
      </c>
      <c r="V67" s="49" t="s">
        <v>114</v>
      </c>
      <c r="W67" s="49" t="s">
        <v>114</v>
      </c>
      <c r="X67" s="49" t="s">
        <v>114</v>
      </c>
      <c r="Y67" s="49" t="s">
        <v>114</v>
      </c>
      <c r="Z67" s="49" t="s">
        <v>114</v>
      </c>
      <c r="AA67" s="49" t="s">
        <v>114</v>
      </c>
      <c r="AB67" s="49" t="s">
        <v>114</v>
      </c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 t="s">
        <v>114</v>
      </c>
      <c r="BB67" s="49" t="str">
        <f t="shared" si="3"/>
        <v>нд</v>
      </c>
      <c r="BC67" s="49" t="s">
        <v>114</v>
      </c>
      <c r="BD67" s="49" t="s">
        <v>114</v>
      </c>
      <c r="BE67" s="49" t="s">
        <v>114</v>
      </c>
      <c r="BF67" s="49" t="s">
        <v>114</v>
      </c>
      <c r="BG67" s="49" t="s">
        <v>114</v>
      </c>
      <c r="BH67" s="49" t="str">
        <f t="shared" si="4"/>
        <v>нд</v>
      </c>
    </row>
    <row r="68" spans="1:60" ht="15.75" x14ac:dyDescent="0.25">
      <c r="A68" s="36" t="s">
        <v>98</v>
      </c>
      <c r="B68" s="29" t="s">
        <v>99</v>
      </c>
      <c r="C68" s="37" t="s">
        <v>114</v>
      </c>
      <c r="D68" s="49" t="s">
        <v>114</v>
      </c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 t="s">
        <v>114</v>
      </c>
      <c r="V68" s="49" t="s">
        <v>114</v>
      </c>
      <c r="W68" s="49" t="s">
        <v>114</v>
      </c>
      <c r="X68" s="49" t="s">
        <v>114</v>
      </c>
      <c r="Y68" s="49" t="s">
        <v>114</v>
      </c>
      <c r="Z68" s="49" t="s">
        <v>114</v>
      </c>
      <c r="AA68" s="49" t="s">
        <v>114</v>
      </c>
      <c r="AB68" s="49" t="s">
        <v>114</v>
      </c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 t="s">
        <v>114</v>
      </c>
      <c r="BB68" s="49" t="str">
        <f t="shared" si="3"/>
        <v>нд</v>
      </c>
      <c r="BC68" s="49" t="s">
        <v>114</v>
      </c>
      <c r="BD68" s="49" t="s">
        <v>114</v>
      </c>
      <c r="BE68" s="49" t="s">
        <v>114</v>
      </c>
      <c r="BF68" s="49" t="s">
        <v>114</v>
      </c>
      <c r="BG68" s="49" t="s">
        <v>114</v>
      </c>
      <c r="BH68" s="49" t="str">
        <f t="shared" si="4"/>
        <v>нд</v>
      </c>
    </row>
    <row r="69" spans="1:60" ht="15.75" x14ac:dyDescent="0.25">
      <c r="A69" s="36" t="s">
        <v>100</v>
      </c>
      <c r="B69" s="29" t="s">
        <v>101</v>
      </c>
      <c r="C69" s="37" t="s">
        <v>114</v>
      </c>
      <c r="D69" s="49" t="s">
        <v>114</v>
      </c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 t="s">
        <v>114</v>
      </c>
      <c r="V69" s="49" t="s">
        <v>114</v>
      </c>
      <c r="W69" s="49" t="s">
        <v>114</v>
      </c>
      <c r="X69" s="49" t="s">
        <v>114</v>
      </c>
      <c r="Y69" s="49" t="s">
        <v>114</v>
      </c>
      <c r="Z69" s="49" t="s">
        <v>114</v>
      </c>
      <c r="AA69" s="49" t="s">
        <v>114</v>
      </c>
      <c r="AB69" s="49" t="s">
        <v>114</v>
      </c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 t="s">
        <v>114</v>
      </c>
      <c r="BB69" s="49" t="str">
        <f t="shared" si="3"/>
        <v>нд</v>
      </c>
      <c r="BC69" s="49" t="s">
        <v>114</v>
      </c>
      <c r="BD69" s="49" t="s">
        <v>114</v>
      </c>
      <c r="BE69" s="49" t="s">
        <v>114</v>
      </c>
      <c r="BF69" s="49" t="s">
        <v>114</v>
      </c>
      <c r="BG69" s="49" t="s">
        <v>114</v>
      </c>
      <c r="BH69" s="49" t="str">
        <f t="shared" si="4"/>
        <v>нд</v>
      </c>
    </row>
    <row r="70" spans="1:60" ht="31.5" x14ac:dyDescent="0.25">
      <c r="A70" s="36" t="s">
        <v>102</v>
      </c>
      <c r="B70" s="29" t="s">
        <v>103</v>
      </c>
      <c r="C70" s="37" t="s">
        <v>114</v>
      </c>
      <c r="D70" s="49" t="s">
        <v>114</v>
      </c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 t="s">
        <v>114</v>
      </c>
      <c r="V70" s="49" t="s">
        <v>114</v>
      </c>
      <c r="W70" s="49" t="s">
        <v>114</v>
      </c>
      <c r="X70" s="49" t="s">
        <v>114</v>
      </c>
      <c r="Y70" s="49" t="s">
        <v>114</v>
      </c>
      <c r="Z70" s="49" t="s">
        <v>114</v>
      </c>
      <c r="AA70" s="49" t="s">
        <v>114</v>
      </c>
      <c r="AB70" s="49" t="s">
        <v>114</v>
      </c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 t="s">
        <v>114</v>
      </c>
      <c r="BB70" s="49" t="str">
        <f t="shared" si="3"/>
        <v>нд</v>
      </c>
      <c r="BC70" s="49" t="s">
        <v>114</v>
      </c>
      <c r="BD70" s="49" t="s">
        <v>114</v>
      </c>
      <c r="BE70" s="49" t="s">
        <v>114</v>
      </c>
      <c r="BF70" s="49" t="s">
        <v>114</v>
      </c>
      <c r="BG70" s="49" t="s">
        <v>114</v>
      </c>
      <c r="BH70" s="49" t="str">
        <f t="shared" si="4"/>
        <v>нд</v>
      </c>
    </row>
    <row r="71" spans="1:60" ht="31.5" x14ac:dyDescent="0.25">
      <c r="A71" s="36" t="s">
        <v>104</v>
      </c>
      <c r="B71" s="29" t="s">
        <v>105</v>
      </c>
      <c r="C71" s="37" t="s">
        <v>114</v>
      </c>
      <c r="D71" s="49" t="s">
        <v>114</v>
      </c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 t="s">
        <v>114</v>
      </c>
      <c r="V71" s="49" t="s">
        <v>114</v>
      </c>
      <c r="W71" s="49" t="s">
        <v>114</v>
      </c>
      <c r="X71" s="49" t="s">
        <v>114</v>
      </c>
      <c r="Y71" s="49" t="s">
        <v>114</v>
      </c>
      <c r="Z71" s="49" t="s">
        <v>114</v>
      </c>
      <c r="AA71" s="49" t="s">
        <v>114</v>
      </c>
      <c r="AB71" s="49" t="s">
        <v>114</v>
      </c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 t="s">
        <v>114</v>
      </c>
      <c r="BB71" s="49" t="str">
        <f t="shared" si="3"/>
        <v>нд</v>
      </c>
      <c r="BC71" s="49" t="s">
        <v>114</v>
      </c>
      <c r="BD71" s="49" t="s">
        <v>114</v>
      </c>
      <c r="BE71" s="49" t="s">
        <v>114</v>
      </c>
      <c r="BF71" s="49" t="s">
        <v>114</v>
      </c>
      <c r="BG71" s="49" t="s">
        <v>114</v>
      </c>
      <c r="BH71" s="49" t="str">
        <f t="shared" si="4"/>
        <v>нд</v>
      </c>
    </row>
    <row r="72" spans="1:60" ht="31.5" x14ac:dyDescent="0.25">
      <c r="A72" s="36" t="s">
        <v>106</v>
      </c>
      <c r="B72" s="29" t="s">
        <v>107</v>
      </c>
      <c r="C72" s="37" t="s">
        <v>114</v>
      </c>
      <c r="D72" s="49" t="s">
        <v>114</v>
      </c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 t="s">
        <v>114</v>
      </c>
      <c r="V72" s="49" t="s">
        <v>114</v>
      </c>
      <c r="W72" s="49" t="s">
        <v>114</v>
      </c>
      <c r="X72" s="49" t="s">
        <v>114</v>
      </c>
      <c r="Y72" s="49" t="s">
        <v>114</v>
      </c>
      <c r="Z72" s="49" t="s">
        <v>114</v>
      </c>
      <c r="AA72" s="49" t="s">
        <v>114</v>
      </c>
      <c r="AB72" s="49" t="s">
        <v>114</v>
      </c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 t="s">
        <v>114</v>
      </c>
      <c r="BB72" s="49" t="str">
        <f t="shared" si="3"/>
        <v>нд</v>
      </c>
      <c r="BC72" s="49" t="s">
        <v>114</v>
      </c>
      <c r="BD72" s="49" t="s">
        <v>114</v>
      </c>
      <c r="BE72" s="49" t="s">
        <v>114</v>
      </c>
      <c r="BF72" s="49" t="s">
        <v>114</v>
      </c>
      <c r="BG72" s="49" t="s">
        <v>114</v>
      </c>
      <c r="BH72" s="49" t="str">
        <f t="shared" si="4"/>
        <v>нд</v>
      </c>
    </row>
    <row r="73" spans="1:60" ht="15.75" x14ac:dyDescent="0.25">
      <c r="A73" s="36" t="s">
        <v>108</v>
      </c>
      <c r="B73" s="29" t="s">
        <v>109</v>
      </c>
      <c r="C73" s="37" t="s">
        <v>114</v>
      </c>
      <c r="D73" s="49" t="s">
        <v>114</v>
      </c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 t="s">
        <v>114</v>
      </c>
      <c r="V73" s="49" t="s">
        <v>114</v>
      </c>
      <c r="W73" s="49" t="s">
        <v>114</v>
      </c>
      <c r="X73" s="49" t="s">
        <v>114</v>
      </c>
      <c r="Y73" s="49" t="s">
        <v>114</v>
      </c>
      <c r="Z73" s="49" t="s">
        <v>114</v>
      </c>
      <c r="AA73" s="49" t="s">
        <v>114</v>
      </c>
      <c r="AB73" s="49" t="s">
        <v>114</v>
      </c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 t="s">
        <v>114</v>
      </c>
      <c r="BB73" s="49" t="str">
        <f t="shared" si="3"/>
        <v>нд</v>
      </c>
      <c r="BC73" s="49" t="s">
        <v>114</v>
      </c>
      <c r="BD73" s="49" t="s">
        <v>114</v>
      </c>
      <c r="BE73" s="49" t="s">
        <v>114</v>
      </c>
      <c r="BF73" s="49" t="s">
        <v>114</v>
      </c>
      <c r="BG73" s="49" t="s">
        <v>114</v>
      </c>
      <c r="BH73" s="49" t="str">
        <f t="shared" si="4"/>
        <v>нд</v>
      </c>
    </row>
    <row r="74" spans="1:60" ht="15.75" x14ac:dyDescent="0.25">
      <c r="A74" s="36" t="s">
        <v>110</v>
      </c>
      <c r="B74" s="29" t="s">
        <v>111</v>
      </c>
      <c r="C74" s="37" t="s">
        <v>114</v>
      </c>
      <c r="D74" s="49" t="s">
        <v>114</v>
      </c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 t="s">
        <v>114</v>
      </c>
      <c r="V74" s="49" t="s">
        <v>114</v>
      </c>
      <c r="W74" s="49" t="s">
        <v>114</v>
      </c>
      <c r="X74" s="49" t="s">
        <v>114</v>
      </c>
      <c r="Y74" s="49" t="s">
        <v>114</v>
      </c>
      <c r="Z74" s="49" t="s">
        <v>114</v>
      </c>
      <c r="AA74" s="49" t="s">
        <v>114</v>
      </c>
      <c r="AB74" s="49" t="s">
        <v>114</v>
      </c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 t="s">
        <v>114</v>
      </c>
      <c r="BB74" s="49" t="str">
        <f t="shared" si="3"/>
        <v>нд</v>
      </c>
      <c r="BC74" s="49" t="s">
        <v>114</v>
      </c>
      <c r="BD74" s="49" t="s">
        <v>114</v>
      </c>
      <c r="BE74" s="49" t="s">
        <v>114</v>
      </c>
      <c r="BF74" s="49" t="s">
        <v>114</v>
      </c>
      <c r="BG74" s="49" t="s">
        <v>114</v>
      </c>
      <c r="BH74" s="49" t="str">
        <f t="shared" si="4"/>
        <v>нд</v>
      </c>
    </row>
    <row r="75" spans="1:60" ht="15.75" x14ac:dyDescent="0.25">
      <c r="A75" s="35" t="s">
        <v>112</v>
      </c>
      <c r="B75" s="32" t="s">
        <v>113</v>
      </c>
      <c r="C75" s="37" t="s">
        <v>114</v>
      </c>
      <c r="D75" s="49">
        <v>1.4166666666666667</v>
      </c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 t="s">
        <v>114</v>
      </c>
      <c r="V75" s="49">
        <f>V76</f>
        <v>1.4166666666666667</v>
      </c>
      <c r="W75" s="49" t="s">
        <v>114</v>
      </c>
      <c r="X75" s="49" t="s">
        <v>114</v>
      </c>
      <c r="Y75" s="49" t="s">
        <v>114</v>
      </c>
      <c r="Z75" s="49" t="s">
        <v>114</v>
      </c>
      <c r="AA75" s="49">
        <v>1</v>
      </c>
      <c r="AB75" s="49" t="s">
        <v>114</v>
      </c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 t="s">
        <v>114</v>
      </c>
      <c r="BB75" s="49">
        <f t="shared" si="3"/>
        <v>1.4166666666666667</v>
      </c>
      <c r="BC75" s="49" t="s">
        <v>114</v>
      </c>
      <c r="BD75" s="49" t="s">
        <v>114</v>
      </c>
      <c r="BE75" s="49" t="s">
        <v>114</v>
      </c>
      <c r="BF75" s="49" t="s">
        <v>114</v>
      </c>
      <c r="BG75" s="49" t="s">
        <v>114</v>
      </c>
      <c r="BH75" s="49" t="str">
        <f t="shared" si="4"/>
        <v>нд</v>
      </c>
    </row>
    <row r="76" spans="1:60" ht="15.75" x14ac:dyDescent="0.25">
      <c r="A76" s="36" t="s">
        <v>112</v>
      </c>
      <c r="B76" s="29" t="s">
        <v>165</v>
      </c>
      <c r="C76" s="89" t="s">
        <v>166</v>
      </c>
      <c r="D76" s="49">
        <v>1.4166666666666667</v>
      </c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 t="s">
        <v>114</v>
      </c>
      <c r="V76" s="49">
        <f>'[3]2'!$BH$79/1.2</f>
        <v>1.4166666666666667</v>
      </c>
      <c r="W76" s="49" t="s">
        <v>114</v>
      </c>
      <c r="X76" s="49" t="s">
        <v>114</v>
      </c>
      <c r="Y76" s="49" t="s">
        <v>114</v>
      </c>
      <c r="Z76" s="49" t="s">
        <v>114</v>
      </c>
      <c r="AA76" s="49">
        <v>1</v>
      </c>
      <c r="AB76" s="49" t="s">
        <v>114</v>
      </c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 t="s">
        <v>114</v>
      </c>
      <c r="BB76" s="49">
        <f t="shared" si="3"/>
        <v>1.4166666666666667</v>
      </c>
      <c r="BC76" s="49" t="s">
        <v>114</v>
      </c>
      <c r="BD76" s="49" t="s">
        <v>114</v>
      </c>
      <c r="BE76" s="49" t="s">
        <v>114</v>
      </c>
      <c r="BF76" s="49" t="s">
        <v>114</v>
      </c>
      <c r="BG76" s="49" t="s">
        <v>114</v>
      </c>
      <c r="BH76" s="49" t="str">
        <f t="shared" si="4"/>
        <v>нд</v>
      </c>
    </row>
  </sheetData>
  <autoFilter ref="A15:BX67"/>
  <mergeCells count="33">
    <mergeCell ref="AS11:AZ11"/>
    <mergeCell ref="BA11:BH11"/>
    <mergeCell ref="E12:L12"/>
    <mergeCell ref="M12:T12"/>
    <mergeCell ref="U12:AB12"/>
    <mergeCell ref="AC12:AJ12"/>
    <mergeCell ref="E11:L11"/>
    <mergeCell ref="M11:T11"/>
    <mergeCell ref="U11:AB11"/>
    <mergeCell ref="AS12:AZ12"/>
    <mergeCell ref="BA12:BH12"/>
    <mergeCell ref="D13:D14"/>
    <mergeCell ref="F13:L13"/>
    <mergeCell ref="N13:T13"/>
    <mergeCell ref="V13:AB13"/>
    <mergeCell ref="AD13:AJ13"/>
    <mergeCell ref="D10:D12"/>
    <mergeCell ref="E10:BH10"/>
    <mergeCell ref="A4:T4"/>
    <mergeCell ref="A5:T5"/>
    <mergeCell ref="A7:T7"/>
    <mergeCell ref="A8:T8"/>
    <mergeCell ref="AK12:AR12"/>
    <mergeCell ref="AC11:AJ11"/>
    <mergeCell ref="AK11:AR11"/>
    <mergeCell ref="C10:C14"/>
    <mergeCell ref="A10:A14"/>
    <mergeCell ref="B10:B14"/>
    <mergeCell ref="V54:V55"/>
    <mergeCell ref="D54:D55"/>
    <mergeCell ref="AL13:AR13"/>
    <mergeCell ref="AT13:AZ13"/>
    <mergeCell ref="BB13:BH13"/>
  </mergeCells>
  <conditionalFormatting sqref="B36:C36">
    <cfRule type="cellIs" dxfId="17" priority="1" operator="equal">
      <formula>"нд"</formula>
    </cfRule>
  </conditionalFormatting>
  <conditionalFormatting sqref="G67:K67 G16:I17 E67 D16:E23 D24:M28 F18:T18 AC19:AD39 AC16:AD17 AK16:AL17 AC41:AD41 AC40:AE40 AC42:AE42 BA17 BA16:BH16 F19:M23 N19:T28 L16:T17 D29:P54 Q29:T67 M67:P67 D56:P66 E55:P55 BB17:BH76 BA19:BA76 AC43:AD76 AK19:AL76">
    <cfRule type="cellIs" dxfId="16" priority="27" operator="equal">
      <formula>"нд"</formula>
    </cfRule>
  </conditionalFormatting>
  <conditionalFormatting sqref="AC18:AD18 AK18:AL18 BA18">
    <cfRule type="cellIs" dxfId="15" priority="25" operator="equal">
      <formula>"нд"</formula>
    </cfRule>
  </conditionalFormatting>
  <conditionalFormatting sqref="AM16:AR76">
    <cfRule type="cellIs" dxfId="14" priority="21" operator="equal">
      <formula>"нд"</formula>
    </cfRule>
  </conditionalFormatting>
  <conditionalFormatting sqref="AB16:AB22 AB24:AB76">
    <cfRule type="cellIs" dxfId="13" priority="23" operator="equal">
      <formula>"нд"</formula>
    </cfRule>
  </conditionalFormatting>
  <conditionalFormatting sqref="AE16:AJ39 AE41:AJ41 AF40:AJ40 AF42:AJ42 AE43:AJ76">
    <cfRule type="cellIs" dxfId="12" priority="22" operator="equal">
      <formula>"нд"</formula>
    </cfRule>
  </conditionalFormatting>
  <conditionalFormatting sqref="AS16:AT17 AS19:AT42 AS43 AS44:AT76">
    <cfRule type="cellIs" dxfId="11" priority="20" operator="equal">
      <formula>"нд"</formula>
    </cfRule>
  </conditionalFormatting>
  <conditionalFormatting sqref="AS18:AT18">
    <cfRule type="cellIs" dxfId="10" priority="19" operator="equal">
      <formula>"нд"</formula>
    </cfRule>
  </conditionalFormatting>
  <conditionalFormatting sqref="AT43 AU16:AZ76">
    <cfRule type="cellIs" dxfId="9" priority="18" operator="equal">
      <formula>"нд"</formula>
    </cfRule>
  </conditionalFormatting>
  <conditionalFormatting sqref="AB23">
    <cfRule type="cellIs" dxfId="8" priority="15" operator="equal">
      <formula>"нд"</formula>
    </cfRule>
  </conditionalFormatting>
  <conditionalFormatting sqref="C36">
    <cfRule type="cellIs" dxfId="7" priority="2" operator="equal">
      <formula>0</formula>
    </cfRule>
  </conditionalFormatting>
  <conditionalFormatting sqref="U36:AA36">
    <cfRule type="cellIs" dxfId="6" priority="4" operator="equal">
      <formula>0</formula>
    </cfRule>
  </conditionalFormatting>
  <conditionalFormatting sqref="U36:AA36">
    <cfRule type="cellIs" dxfId="5" priority="3" operator="equal">
      <formula>"нд"</formula>
    </cfRule>
  </conditionalFormatting>
  <pageMargins left="0.7" right="0.7" top="0.75" bottom="0.75" header="0.3" footer="0.3"/>
  <pageSetup paperSize="9" scale="12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6"/>
  <sheetViews>
    <sheetView view="pageBreakPreview" topLeftCell="C1" zoomScale="60" zoomScaleNormal="70" workbookViewId="0">
      <selection activeCell="D10" sqref="D10:AQ10"/>
    </sheetView>
  </sheetViews>
  <sheetFormatPr defaultRowHeight="15" x14ac:dyDescent="0.25"/>
  <cols>
    <col min="1" max="1" width="11.28515625" customWidth="1"/>
    <col min="2" max="2" width="59.42578125" customWidth="1"/>
    <col min="3" max="3" width="20.28515625" customWidth="1"/>
    <col min="4" max="4" width="10.140625" bestFit="1" customWidth="1"/>
    <col min="44" max="52" width="0" hidden="1" customWidth="1"/>
    <col min="53" max="60" width="16.42578125" customWidth="1"/>
  </cols>
  <sheetData>
    <row r="1" spans="1:43" ht="15.75" x14ac:dyDescent="0.25">
      <c r="AQ1" s="30" t="s">
        <v>330</v>
      </c>
    </row>
    <row r="2" spans="1:43" ht="15.75" x14ac:dyDescent="0.25">
      <c r="AQ2" s="31" t="s">
        <v>176</v>
      </c>
    </row>
    <row r="3" spans="1:43" ht="15.75" x14ac:dyDescent="0.25">
      <c r="AQ3" s="31" t="s">
        <v>177</v>
      </c>
    </row>
    <row r="4" spans="1:43" ht="15.75" x14ac:dyDescent="0.25">
      <c r="A4" s="186" t="s">
        <v>278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</row>
    <row r="5" spans="1:43" ht="15.75" x14ac:dyDescent="0.25">
      <c r="A5" s="187" t="s">
        <v>329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</row>
    <row r="7" spans="1:43" ht="15.75" x14ac:dyDescent="0.25">
      <c r="A7" s="177" t="s">
        <v>127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</row>
    <row r="8" spans="1:43" ht="15.75" x14ac:dyDescent="0.25">
      <c r="A8" s="178" t="s">
        <v>8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</row>
    <row r="10" spans="1:43" ht="15.75" x14ac:dyDescent="0.25">
      <c r="A10" s="195" t="s">
        <v>180</v>
      </c>
      <c r="B10" s="196" t="s">
        <v>181</v>
      </c>
      <c r="C10" s="195" t="s">
        <v>0</v>
      </c>
      <c r="D10" s="195" t="s">
        <v>282</v>
      </c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  <c r="AI10" s="195"/>
      <c r="AJ10" s="195"/>
      <c r="AK10" s="195"/>
      <c r="AL10" s="195"/>
      <c r="AM10" s="195"/>
      <c r="AN10" s="195"/>
      <c r="AO10" s="195"/>
      <c r="AP10" s="195"/>
      <c r="AQ10" s="195"/>
    </row>
    <row r="11" spans="1:43" ht="15.75" x14ac:dyDescent="0.25">
      <c r="A11" s="195"/>
      <c r="B11" s="197"/>
      <c r="C11" s="195"/>
      <c r="D11" s="195" t="s">
        <v>283</v>
      </c>
      <c r="E11" s="195"/>
      <c r="F11" s="195"/>
      <c r="G11" s="195"/>
      <c r="H11" s="195"/>
      <c r="I11" s="195"/>
      <c r="J11" s="195"/>
      <c r="K11" s="195"/>
      <c r="L11" s="195" t="s">
        <v>284</v>
      </c>
      <c r="M11" s="195"/>
      <c r="N11" s="195"/>
      <c r="O11" s="195"/>
      <c r="P11" s="195"/>
      <c r="Q11" s="195"/>
      <c r="R11" s="195"/>
      <c r="S11" s="195"/>
      <c r="T11" s="195" t="s">
        <v>285</v>
      </c>
      <c r="U11" s="195"/>
      <c r="V11" s="195"/>
      <c r="W11" s="195"/>
      <c r="X11" s="195"/>
      <c r="Y11" s="195"/>
      <c r="Z11" s="195"/>
      <c r="AA11" s="195"/>
      <c r="AB11" s="195" t="s">
        <v>286</v>
      </c>
      <c r="AC11" s="195"/>
      <c r="AD11" s="195"/>
      <c r="AE11" s="195"/>
      <c r="AF11" s="195"/>
      <c r="AG11" s="195"/>
      <c r="AH11" s="195"/>
      <c r="AI11" s="195"/>
      <c r="AJ11" s="195" t="s">
        <v>287</v>
      </c>
      <c r="AK11" s="195"/>
      <c r="AL11" s="195"/>
      <c r="AM11" s="195"/>
      <c r="AN11" s="195"/>
      <c r="AO11" s="195"/>
      <c r="AP11" s="195"/>
      <c r="AQ11" s="195"/>
    </row>
    <row r="12" spans="1:43" ht="63" x14ac:dyDescent="0.25">
      <c r="A12" s="195"/>
      <c r="B12" s="197"/>
      <c r="C12" s="195"/>
      <c r="D12" s="33" t="s">
        <v>233</v>
      </c>
      <c r="E12" s="195" t="s">
        <v>234</v>
      </c>
      <c r="F12" s="195"/>
      <c r="G12" s="195"/>
      <c r="H12" s="195"/>
      <c r="I12" s="195"/>
      <c r="J12" s="195"/>
      <c r="K12" s="195"/>
      <c r="L12" s="33" t="s">
        <v>233</v>
      </c>
      <c r="M12" s="195" t="s">
        <v>234</v>
      </c>
      <c r="N12" s="195"/>
      <c r="O12" s="195"/>
      <c r="P12" s="195"/>
      <c r="Q12" s="195"/>
      <c r="R12" s="195"/>
      <c r="S12" s="195"/>
      <c r="T12" s="33" t="s">
        <v>233</v>
      </c>
      <c r="U12" s="195" t="s">
        <v>234</v>
      </c>
      <c r="V12" s="195"/>
      <c r="W12" s="195"/>
      <c r="X12" s="195"/>
      <c r="Y12" s="195"/>
      <c r="Z12" s="195"/>
      <c r="AA12" s="195"/>
      <c r="AB12" s="33" t="s">
        <v>233</v>
      </c>
      <c r="AC12" s="195" t="s">
        <v>234</v>
      </c>
      <c r="AD12" s="195"/>
      <c r="AE12" s="195"/>
      <c r="AF12" s="195"/>
      <c r="AG12" s="195"/>
      <c r="AH12" s="195"/>
      <c r="AI12" s="195"/>
      <c r="AJ12" s="33" t="s">
        <v>233</v>
      </c>
      <c r="AK12" s="195" t="s">
        <v>234</v>
      </c>
      <c r="AL12" s="195"/>
      <c r="AM12" s="195"/>
      <c r="AN12" s="195"/>
      <c r="AO12" s="195"/>
      <c r="AP12" s="195"/>
      <c r="AQ12" s="195"/>
    </row>
    <row r="13" spans="1:43" ht="63" x14ac:dyDescent="0.25">
      <c r="A13" s="195"/>
      <c r="B13" s="198"/>
      <c r="C13" s="195"/>
      <c r="D13" s="33" t="s">
        <v>235</v>
      </c>
      <c r="E13" s="98" t="s">
        <v>235</v>
      </c>
      <c r="F13" s="99" t="s">
        <v>236</v>
      </c>
      <c r="G13" s="99" t="s">
        <v>237</v>
      </c>
      <c r="H13" s="99" t="s">
        <v>238</v>
      </c>
      <c r="I13" s="99" t="s">
        <v>239</v>
      </c>
      <c r="J13" s="99" t="s">
        <v>240</v>
      </c>
      <c r="K13" s="99" t="s">
        <v>241</v>
      </c>
      <c r="L13" s="98" t="s">
        <v>235</v>
      </c>
      <c r="M13" s="98" t="s">
        <v>235</v>
      </c>
      <c r="N13" s="99" t="s">
        <v>236</v>
      </c>
      <c r="O13" s="99" t="s">
        <v>237</v>
      </c>
      <c r="P13" s="99" t="s">
        <v>238</v>
      </c>
      <c r="Q13" s="100" t="s">
        <v>239</v>
      </c>
      <c r="R13" s="100" t="s">
        <v>240</v>
      </c>
      <c r="S13" s="99" t="s">
        <v>241</v>
      </c>
      <c r="T13" s="98" t="s">
        <v>235</v>
      </c>
      <c r="U13" s="98" t="s">
        <v>235</v>
      </c>
      <c r="V13" s="99" t="s">
        <v>236</v>
      </c>
      <c r="W13" s="99" t="s">
        <v>237</v>
      </c>
      <c r="X13" s="100" t="s">
        <v>238</v>
      </c>
      <c r="Y13" s="100" t="s">
        <v>288</v>
      </c>
      <c r="Z13" s="99" t="s">
        <v>240</v>
      </c>
      <c r="AA13" s="100" t="s">
        <v>241</v>
      </c>
      <c r="AB13" s="98" t="s">
        <v>235</v>
      </c>
      <c r="AC13" s="98" t="s">
        <v>235</v>
      </c>
      <c r="AD13" s="99" t="s">
        <v>236</v>
      </c>
      <c r="AE13" s="99" t="s">
        <v>237</v>
      </c>
      <c r="AF13" s="100" t="s">
        <v>238</v>
      </c>
      <c r="AG13" s="100" t="s">
        <v>239</v>
      </c>
      <c r="AH13" s="100" t="s">
        <v>240</v>
      </c>
      <c r="AI13" s="99" t="s">
        <v>241</v>
      </c>
      <c r="AJ13" s="98" t="s">
        <v>235</v>
      </c>
      <c r="AK13" s="98" t="s">
        <v>235</v>
      </c>
      <c r="AL13" s="99" t="s">
        <v>236</v>
      </c>
      <c r="AM13" s="99" t="s">
        <v>237</v>
      </c>
      <c r="AN13" s="100" t="s">
        <v>238</v>
      </c>
      <c r="AO13" s="100" t="s">
        <v>239</v>
      </c>
      <c r="AP13" s="100" t="s">
        <v>240</v>
      </c>
      <c r="AQ13" s="100" t="s">
        <v>241</v>
      </c>
    </row>
    <row r="14" spans="1:43" ht="15.75" x14ac:dyDescent="0.25">
      <c r="A14" s="33">
        <v>1</v>
      </c>
      <c r="B14" s="33">
        <v>2</v>
      </c>
      <c r="C14" s="33">
        <v>3</v>
      </c>
      <c r="D14" s="85" t="s">
        <v>289</v>
      </c>
      <c r="E14" s="85" t="s">
        <v>290</v>
      </c>
      <c r="F14" s="85" t="s">
        <v>291</v>
      </c>
      <c r="G14" s="85" t="s">
        <v>292</v>
      </c>
      <c r="H14" s="85" t="s">
        <v>293</v>
      </c>
      <c r="I14" s="85" t="s">
        <v>294</v>
      </c>
      <c r="J14" s="85" t="s">
        <v>295</v>
      </c>
      <c r="K14" s="85" t="s">
        <v>296</v>
      </c>
      <c r="L14" s="85" t="s">
        <v>297</v>
      </c>
      <c r="M14" s="85" t="s">
        <v>298</v>
      </c>
      <c r="N14" s="85" t="s">
        <v>299</v>
      </c>
      <c r="O14" s="85" t="s">
        <v>300</v>
      </c>
      <c r="P14" s="85" t="s">
        <v>301</v>
      </c>
      <c r="Q14" s="85" t="s">
        <v>302</v>
      </c>
      <c r="R14" s="85" t="s">
        <v>303</v>
      </c>
      <c r="S14" s="85" t="s">
        <v>304</v>
      </c>
      <c r="T14" s="85" t="s">
        <v>305</v>
      </c>
      <c r="U14" s="85" t="s">
        <v>306</v>
      </c>
      <c r="V14" s="85" t="s">
        <v>307</v>
      </c>
      <c r="W14" s="85" t="s">
        <v>308</v>
      </c>
      <c r="X14" s="85" t="s">
        <v>309</v>
      </c>
      <c r="Y14" s="85" t="s">
        <v>310</v>
      </c>
      <c r="Z14" s="85" t="s">
        <v>311</v>
      </c>
      <c r="AA14" s="85" t="s">
        <v>312</v>
      </c>
      <c r="AB14" s="85" t="s">
        <v>313</v>
      </c>
      <c r="AC14" s="85" t="s">
        <v>314</v>
      </c>
      <c r="AD14" s="85" t="s">
        <v>315</v>
      </c>
      <c r="AE14" s="85" t="s">
        <v>316</v>
      </c>
      <c r="AF14" s="85" t="s">
        <v>317</v>
      </c>
      <c r="AG14" s="85" t="s">
        <v>318</v>
      </c>
      <c r="AH14" s="85" t="s">
        <v>319</v>
      </c>
      <c r="AI14" s="85" t="s">
        <v>320</v>
      </c>
      <c r="AJ14" s="85" t="s">
        <v>321</v>
      </c>
      <c r="AK14" s="85" t="s">
        <v>322</v>
      </c>
      <c r="AL14" s="85" t="s">
        <v>323</v>
      </c>
      <c r="AM14" s="85" t="s">
        <v>324</v>
      </c>
      <c r="AN14" s="85" t="s">
        <v>325</v>
      </c>
      <c r="AO14" s="85" t="s">
        <v>326</v>
      </c>
      <c r="AP14" s="85" t="s">
        <v>327</v>
      </c>
      <c r="AQ14" s="85" t="s">
        <v>328</v>
      </c>
    </row>
    <row r="15" spans="1:43" ht="15.75" x14ac:dyDescent="0.25">
      <c r="A15" s="39" t="s">
        <v>27</v>
      </c>
      <c r="B15" s="29" t="s">
        <v>28</v>
      </c>
      <c r="C15" s="79" t="s">
        <v>42</v>
      </c>
      <c r="D15" s="79" t="s">
        <v>114</v>
      </c>
      <c r="E15" s="79" t="s">
        <v>114</v>
      </c>
      <c r="F15" s="79" t="s">
        <v>114</v>
      </c>
      <c r="G15" s="79" t="s">
        <v>114</v>
      </c>
      <c r="H15" s="79" t="s">
        <v>114</v>
      </c>
      <c r="I15" s="79" t="s">
        <v>114</v>
      </c>
      <c r="J15" s="79" t="s">
        <v>114</v>
      </c>
      <c r="K15" s="79" t="s">
        <v>114</v>
      </c>
      <c r="L15" s="79" t="s">
        <v>114</v>
      </c>
      <c r="M15" s="79" t="s">
        <v>114</v>
      </c>
      <c r="N15" s="79" t="s">
        <v>114</v>
      </c>
      <c r="O15" s="79" t="s">
        <v>114</v>
      </c>
      <c r="P15" s="79" t="s">
        <v>114</v>
      </c>
      <c r="Q15" s="79" t="s">
        <v>114</v>
      </c>
      <c r="R15" s="79" t="s">
        <v>114</v>
      </c>
      <c r="S15" s="79" t="s">
        <v>114</v>
      </c>
      <c r="T15" s="79" t="s">
        <v>114</v>
      </c>
      <c r="U15" s="79" t="s">
        <v>114</v>
      </c>
      <c r="V15" s="79" t="s">
        <v>114</v>
      </c>
      <c r="W15" s="79" t="s">
        <v>114</v>
      </c>
      <c r="X15" s="79" t="s">
        <v>114</v>
      </c>
      <c r="Y15" s="79" t="s">
        <v>114</v>
      </c>
      <c r="Z15" s="79" t="s">
        <v>114</v>
      </c>
      <c r="AA15" s="79" t="s">
        <v>114</v>
      </c>
      <c r="AB15" s="79" t="s">
        <v>114</v>
      </c>
      <c r="AC15" s="79">
        <v>5.2263099999999998</v>
      </c>
      <c r="AD15" s="79" t="s">
        <v>114</v>
      </c>
      <c r="AE15" s="79" t="s">
        <v>114</v>
      </c>
      <c r="AF15" s="79" t="s">
        <v>114</v>
      </c>
      <c r="AG15" s="79" t="s">
        <v>114</v>
      </c>
      <c r="AH15" s="79" t="s">
        <v>114</v>
      </c>
      <c r="AI15" s="79">
        <f>AI21</f>
        <v>1</v>
      </c>
      <c r="AJ15" s="79" t="s">
        <v>114</v>
      </c>
      <c r="AK15" s="79">
        <f>AC15</f>
        <v>5.2263099999999998</v>
      </c>
      <c r="AL15" s="79" t="str">
        <f t="shared" ref="AL15:AQ23" si="0">AD15</f>
        <v>нд</v>
      </c>
      <c r="AM15" s="79" t="str">
        <f t="shared" si="0"/>
        <v>нд</v>
      </c>
      <c r="AN15" s="79" t="str">
        <f t="shared" si="0"/>
        <v>нд</v>
      </c>
      <c r="AO15" s="79" t="str">
        <f t="shared" si="0"/>
        <v>нд</v>
      </c>
      <c r="AP15" s="79" t="str">
        <f t="shared" si="0"/>
        <v>нд</v>
      </c>
      <c r="AQ15" s="101">
        <f t="shared" si="0"/>
        <v>1</v>
      </c>
    </row>
    <row r="16" spans="1:43" ht="15.75" x14ac:dyDescent="0.25">
      <c r="A16" s="39" t="s">
        <v>29</v>
      </c>
      <c r="B16" s="29" t="s">
        <v>30</v>
      </c>
      <c r="C16" s="79" t="s">
        <v>42</v>
      </c>
      <c r="D16" s="79" t="s">
        <v>114</v>
      </c>
      <c r="E16" s="79" t="s">
        <v>114</v>
      </c>
      <c r="F16" s="79" t="s">
        <v>114</v>
      </c>
      <c r="G16" s="79" t="s">
        <v>114</v>
      </c>
      <c r="H16" s="79" t="s">
        <v>114</v>
      </c>
      <c r="I16" s="79" t="s">
        <v>114</v>
      </c>
      <c r="J16" s="79" t="s">
        <v>114</v>
      </c>
      <c r="K16" s="79" t="s">
        <v>114</v>
      </c>
      <c r="L16" s="79" t="s">
        <v>114</v>
      </c>
      <c r="M16" s="79" t="s">
        <v>114</v>
      </c>
      <c r="N16" s="79" t="s">
        <v>114</v>
      </c>
      <c r="O16" s="79" t="s">
        <v>114</v>
      </c>
      <c r="P16" s="79" t="s">
        <v>114</v>
      </c>
      <c r="Q16" s="79" t="s">
        <v>114</v>
      </c>
      <c r="R16" s="79" t="s">
        <v>114</v>
      </c>
      <c r="S16" s="79" t="s">
        <v>114</v>
      </c>
      <c r="T16" s="79" t="s">
        <v>114</v>
      </c>
      <c r="U16" s="79" t="s">
        <v>114</v>
      </c>
      <c r="V16" s="79" t="s">
        <v>114</v>
      </c>
      <c r="W16" s="79" t="s">
        <v>114</v>
      </c>
      <c r="X16" s="79" t="s">
        <v>114</v>
      </c>
      <c r="Y16" s="79" t="s">
        <v>114</v>
      </c>
      <c r="Z16" s="79" t="s">
        <v>114</v>
      </c>
      <c r="AA16" s="79" t="s">
        <v>114</v>
      </c>
      <c r="AB16" s="79" t="s">
        <v>114</v>
      </c>
      <c r="AC16" s="79" t="s">
        <v>114</v>
      </c>
      <c r="AD16" s="79" t="s">
        <v>114</v>
      </c>
      <c r="AE16" s="79" t="s">
        <v>114</v>
      </c>
      <c r="AF16" s="79" t="s">
        <v>114</v>
      </c>
      <c r="AG16" s="79" t="s">
        <v>114</v>
      </c>
      <c r="AH16" s="79" t="s">
        <v>114</v>
      </c>
      <c r="AI16" s="79" t="s">
        <v>114</v>
      </c>
      <c r="AJ16" s="79" t="str">
        <f t="shared" ref="AJ16" si="1">AJ23</f>
        <v>нд</v>
      </c>
      <c r="AK16" s="79" t="str">
        <f>AC16</f>
        <v>нд</v>
      </c>
      <c r="AL16" s="79" t="str">
        <f t="shared" si="0"/>
        <v>нд</v>
      </c>
      <c r="AM16" s="79" t="str">
        <f t="shared" si="0"/>
        <v>нд</v>
      </c>
      <c r="AN16" s="79" t="str">
        <f t="shared" si="0"/>
        <v>нд</v>
      </c>
      <c r="AO16" s="79" t="str">
        <f t="shared" si="0"/>
        <v>нд</v>
      </c>
      <c r="AP16" s="79" t="str">
        <f t="shared" si="0"/>
        <v>нд</v>
      </c>
      <c r="AQ16" s="101" t="str">
        <f t="shared" si="0"/>
        <v>нд</v>
      </c>
    </row>
    <row r="17" spans="1:43" ht="31.5" x14ac:dyDescent="0.25">
      <c r="A17" s="39" t="s">
        <v>31</v>
      </c>
      <c r="B17" s="29" t="s">
        <v>32</v>
      </c>
      <c r="C17" s="79" t="s">
        <v>114</v>
      </c>
      <c r="D17" s="79" t="s">
        <v>114</v>
      </c>
      <c r="E17" s="79" t="s">
        <v>114</v>
      </c>
      <c r="F17" s="79" t="s">
        <v>114</v>
      </c>
      <c r="G17" s="79" t="s">
        <v>114</v>
      </c>
      <c r="H17" s="79" t="s">
        <v>114</v>
      </c>
      <c r="I17" s="79" t="s">
        <v>114</v>
      </c>
      <c r="J17" s="79" t="s">
        <v>114</v>
      </c>
      <c r="K17" s="79" t="s">
        <v>114</v>
      </c>
      <c r="L17" s="79" t="s">
        <v>114</v>
      </c>
      <c r="M17" s="79" t="s">
        <v>114</v>
      </c>
      <c r="N17" s="79" t="s">
        <v>114</v>
      </c>
      <c r="O17" s="79" t="s">
        <v>114</v>
      </c>
      <c r="P17" s="79" t="s">
        <v>114</v>
      </c>
      <c r="Q17" s="79" t="s">
        <v>114</v>
      </c>
      <c r="R17" s="79" t="s">
        <v>114</v>
      </c>
      <c r="S17" s="79" t="s">
        <v>114</v>
      </c>
      <c r="T17" s="79" t="s">
        <v>114</v>
      </c>
      <c r="U17" s="79" t="s">
        <v>114</v>
      </c>
      <c r="V17" s="79" t="s">
        <v>114</v>
      </c>
      <c r="W17" s="79" t="s">
        <v>114</v>
      </c>
      <c r="X17" s="79" t="s">
        <v>114</v>
      </c>
      <c r="Y17" s="79" t="s">
        <v>114</v>
      </c>
      <c r="Z17" s="79" t="s">
        <v>114</v>
      </c>
      <c r="AA17" s="79" t="s">
        <v>114</v>
      </c>
      <c r="AB17" s="79" t="s">
        <v>114</v>
      </c>
      <c r="AC17" s="79">
        <v>3.8096433333333333</v>
      </c>
      <c r="AD17" s="79" t="s">
        <v>114</v>
      </c>
      <c r="AE17" s="79" t="s">
        <v>114</v>
      </c>
      <c r="AF17" s="79" t="s">
        <v>114</v>
      </c>
      <c r="AG17" s="79" t="s">
        <v>114</v>
      </c>
      <c r="AH17" s="79" t="s">
        <v>114</v>
      </c>
      <c r="AI17" s="79" t="s">
        <v>114</v>
      </c>
      <c r="AJ17" s="79" t="s">
        <v>114</v>
      </c>
      <c r="AK17" s="79">
        <f t="shared" ref="AK17:AK23" si="2">AC17</f>
        <v>3.8096433333333333</v>
      </c>
      <c r="AL17" s="79" t="str">
        <f t="shared" si="0"/>
        <v>нд</v>
      </c>
      <c r="AM17" s="79" t="str">
        <f t="shared" si="0"/>
        <v>нд</v>
      </c>
      <c r="AN17" s="79" t="str">
        <f t="shared" si="0"/>
        <v>нд</v>
      </c>
      <c r="AO17" s="79" t="str">
        <f t="shared" si="0"/>
        <v>нд</v>
      </c>
      <c r="AP17" s="79" t="str">
        <f t="shared" si="0"/>
        <v>нд</v>
      </c>
      <c r="AQ17" s="101" t="str">
        <f t="shared" si="0"/>
        <v>нд</v>
      </c>
    </row>
    <row r="18" spans="1:43" ht="47.25" x14ac:dyDescent="0.25">
      <c r="A18" s="39" t="s">
        <v>33</v>
      </c>
      <c r="B18" s="29" t="s">
        <v>34</v>
      </c>
      <c r="C18" s="79" t="s">
        <v>114</v>
      </c>
      <c r="D18" s="79" t="s">
        <v>114</v>
      </c>
      <c r="E18" s="79" t="s">
        <v>114</v>
      </c>
      <c r="F18" s="79" t="s">
        <v>114</v>
      </c>
      <c r="G18" s="79" t="s">
        <v>114</v>
      </c>
      <c r="H18" s="79" t="s">
        <v>114</v>
      </c>
      <c r="I18" s="79" t="s">
        <v>114</v>
      </c>
      <c r="J18" s="79" t="s">
        <v>114</v>
      </c>
      <c r="K18" s="79" t="s">
        <v>114</v>
      </c>
      <c r="L18" s="79" t="s">
        <v>114</v>
      </c>
      <c r="M18" s="79" t="s">
        <v>114</v>
      </c>
      <c r="N18" s="79" t="s">
        <v>114</v>
      </c>
      <c r="O18" s="79" t="s">
        <v>114</v>
      </c>
      <c r="P18" s="79" t="s">
        <v>114</v>
      </c>
      <c r="Q18" s="79" t="s">
        <v>114</v>
      </c>
      <c r="R18" s="79" t="s">
        <v>114</v>
      </c>
      <c r="S18" s="79" t="s">
        <v>114</v>
      </c>
      <c r="T18" s="79" t="s">
        <v>114</v>
      </c>
      <c r="U18" s="79" t="s">
        <v>114</v>
      </c>
      <c r="V18" s="79" t="s">
        <v>114</v>
      </c>
      <c r="W18" s="79" t="s">
        <v>114</v>
      </c>
      <c r="X18" s="79" t="s">
        <v>114</v>
      </c>
      <c r="Y18" s="79" t="s">
        <v>114</v>
      </c>
      <c r="Z18" s="79" t="s">
        <v>114</v>
      </c>
      <c r="AA18" s="79" t="s">
        <v>114</v>
      </c>
      <c r="AB18" s="79" t="s">
        <v>114</v>
      </c>
      <c r="AC18" s="79" t="s">
        <v>114</v>
      </c>
      <c r="AD18" s="79" t="s">
        <v>114</v>
      </c>
      <c r="AE18" s="79" t="s">
        <v>114</v>
      </c>
      <c r="AF18" s="79" t="s">
        <v>114</v>
      </c>
      <c r="AG18" s="79" t="s">
        <v>114</v>
      </c>
      <c r="AH18" s="79" t="s">
        <v>114</v>
      </c>
      <c r="AI18" s="79" t="s">
        <v>114</v>
      </c>
      <c r="AJ18" s="79" t="s">
        <v>114</v>
      </c>
      <c r="AK18" s="79" t="str">
        <f t="shared" si="2"/>
        <v>нд</v>
      </c>
      <c r="AL18" s="79" t="str">
        <f t="shared" si="0"/>
        <v>нд</v>
      </c>
      <c r="AM18" s="79" t="str">
        <f t="shared" si="0"/>
        <v>нд</v>
      </c>
      <c r="AN18" s="79" t="str">
        <f t="shared" si="0"/>
        <v>нд</v>
      </c>
      <c r="AO18" s="79" t="str">
        <f t="shared" si="0"/>
        <v>нд</v>
      </c>
      <c r="AP18" s="79" t="str">
        <f t="shared" si="0"/>
        <v>нд</v>
      </c>
      <c r="AQ18" s="101" t="str">
        <f t="shared" si="0"/>
        <v>нд</v>
      </c>
    </row>
    <row r="19" spans="1:43" ht="31.5" x14ac:dyDescent="0.25">
      <c r="A19" s="39" t="s">
        <v>35</v>
      </c>
      <c r="B19" s="29" t="s">
        <v>36</v>
      </c>
      <c r="C19" s="79" t="s">
        <v>114</v>
      </c>
      <c r="D19" s="79" t="s">
        <v>114</v>
      </c>
      <c r="E19" s="79" t="s">
        <v>114</v>
      </c>
      <c r="F19" s="79" t="s">
        <v>114</v>
      </c>
      <c r="G19" s="79" t="s">
        <v>114</v>
      </c>
      <c r="H19" s="79" t="s">
        <v>114</v>
      </c>
      <c r="I19" s="79" t="s">
        <v>114</v>
      </c>
      <c r="J19" s="79" t="s">
        <v>114</v>
      </c>
      <c r="K19" s="79" t="s">
        <v>114</v>
      </c>
      <c r="L19" s="79" t="s">
        <v>114</v>
      </c>
      <c r="M19" s="79" t="s">
        <v>114</v>
      </c>
      <c r="N19" s="79" t="s">
        <v>114</v>
      </c>
      <c r="O19" s="79" t="s">
        <v>114</v>
      </c>
      <c r="P19" s="79" t="s">
        <v>114</v>
      </c>
      <c r="Q19" s="79" t="s">
        <v>114</v>
      </c>
      <c r="R19" s="79" t="s">
        <v>114</v>
      </c>
      <c r="S19" s="79" t="s">
        <v>114</v>
      </c>
      <c r="T19" s="79" t="s">
        <v>114</v>
      </c>
      <c r="U19" s="79" t="s">
        <v>114</v>
      </c>
      <c r="V19" s="79" t="s">
        <v>114</v>
      </c>
      <c r="W19" s="79" t="s">
        <v>114</v>
      </c>
      <c r="X19" s="79" t="s">
        <v>114</v>
      </c>
      <c r="Y19" s="79" t="s">
        <v>114</v>
      </c>
      <c r="Z19" s="79" t="s">
        <v>114</v>
      </c>
      <c r="AA19" s="79" t="s">
        <v>114</v>
      </c>
      <c r="AB19" s="79" t="s">
        <v>114</v>
      </c>
      <c r="AC19" s="79" t="s">
        <v>114</v>
      </c>
      <c r="AD19" s="79" t="s">
        <v>114</v>
      </c>
      <c r="AE19" s="79" t="s">
        <v>114</v>
      </c>
      <c r="AF19" s="79" t="s">
        <v>114</v>
      </c>
      <c r="AG19" s="79" t="s">
        <v>114</v>
      </c>
      <c r="AH19" s="79" t="s">
        <v>114</v>
      </c>
      <c r="AI19" s="101" t="s">
        <v>114</v>
      </c>
      <c r="AJ19" s="79" t="s">
        <v>114</v>
      </c>
      <c r="AK19" s="79" t="str">
        <f t="shared" si="2"/>
        <v>нд</v>
      </c>
      <c r="AL19" s="79" t="str">
        <f t="shared" si="0"/>
        <v>нд</v>
      </c>
      <c r="AM19" s="79" t="str">
        <f t="shared" si="0"/>
        <v>нд</v>
      </c>
      <c r="AN19" s="79" t="str">
        <f t="shared" si="0"/>
        <v>нд</v>
      </c>
      <c r="AO19" s="79" t="str">
        <f t="shared" si="0"/>
        <v>нд</v>
      </c>
      <c r="AP19" s="79" t="str">
        <f t="shared" si="0"/>
        <v>нд</v>
      </c>
      <c r="AQ19" s="101" t="str">
        <f t="shared" si="0"/>
        <v>нд</v>
      </c>
    </row>
    <row r="20" spans="1:43" ht="31.5" x14ac:dyDescent="0.25">
      <c r="A20" s="39" t="s">
        <v>37</v>
      </c>
      <c r="B20" s="29" t="s">
        <v>38</v>
      </c>
      <c r="C20" s="79" t="s">
        <v>114</v>
      </c>
      <c r="D20" s="79" t="s">
        <v>114</v>
      </c>
      <c r="E20" s="79" t="s">
        <v>114</v>
      </c>
      <c r="F20" s="79" t="s">
        <v>114</v>
      </c>
      <c r="G20" s="79" t="s">
        <v>114</v>
      </c>
      <c r="H20" s="79" t="s">
        <v>114</v>
      </c>
      <c r="I20" s="79" t="s">
        <v>114</v>
      </c>
      <c r="J20" s="79" t="s">
        <v>114</v>
      </c>
      <c r="K20" s="79" t="s">
        <v>114</v>
      </c>
      <c r="L20" s="79" t="s">
        <v>114</v>
      </c>
      <c r="M20" s="79" t="s">
        <v>114</v>
      </c>
      <c r="N20" s="79" t="s">
        <v>114</v>
      </c>
      <c r="O20" s="79" t="s">
        <v>114</v>
      </c>
      <c r="P20" s="79" t="s">
        <v>114</v>
      </c>
      <c r="Q20" s="79" t="s">
        <v>114</v>
      </c>
      <c r="R20" s="79" t="s">
        <v>114</v>
      </c>
      <c r="S20" s="79" t="s">
        <v>114</v>
      </c>
      <c r="T20" s="79" t="s">
        <v>114</v>
      </c>
      <c r="U20" s="79" t="s">
        <v>114</v>
      </c>
      <c r="V20" s="79" t="s">
        <v>114</v>
      </c>
      <c r="W20" s="79" t="s">
        <v>114</v>
      </c>
      <c r="X20" s="79" t="s">
        <v>114</v>
      </c>
      <c r="Y20" s="79" t="s">
        <v>114</v>
      </c>
      <c r="Z20" s="79" t="s">
        <v>114</v>
      </c>
      <c r="AA20" s="79" t="s">
        <v>114</v>
      </c>
      <c r="AB20" s="79" t="s">
        <v>114</v>
      </c>
      <c r="AC20" s="79" t="s">
        <v>114</v>
      </c>
      <c r="AD20" s="79" t="s">
        <v>114</v>
      </c>
      <c r="AE20" s="79" t="s">
        <v>114</v>
      </c>
      <c r="AF20" s="79" t="s">
        <v>114</v>
      </c>
      <c r="AG20" s="79" t="s">
        <v>114</v>
      </c>
      <c r="AH20" s="79" t="s">
        <v>114</v>
      </c>
      <c r="AI20" s="79" t="s">
        <v>114</v>
      </c>
      <c r="AJ20" s="79" t="s">
        <v>114</v>
      </c>
      <c r="AK20" s="79" t="str">
        <f t="shared" si="2"/>
        <v>нд</v>
      </c>
      <c r="AL20" s="79" t="str">
        <f t="shared" si="0"/>
        <v>нд</v>
      </c>
      <c r="AM20" s="79" t="str">
        <f t="shared" si="0"/>
        <v>нд</v>
      </c>
      <c r="AN20" s="79" t="str">
        <f t="shared" si="0"/>
        <v>нд</v>
      </c>
      <c r="AO20" s="79" t="str">
        <f t="shared" si="0"/>
        <v>нд</v>
      </c>
      <c r="AP20" s="79" t="str">
        <f t="shared" si="0"/>
        <v>нд</v>
      </c>
      <c r="AQ20" s="101" t="str">
        <f t="shared" si="0"/>
        <v>нд</v>
      </c>
    </row>
    <row r="21" spans="1:43" ht="15.75" x14ac:dyDescent="0.25">
      <c r="A21" s="39" t="s">
        <v>39</v>
      </c>
      <c r="B21" s="29" t="s">
        <v>40</v>
      </c>
      <c r="C21" s="79" t="s">
        <v>42</v>
      </c>
      <c r="D21" s="79" t="s">
        <v>114</v>
      </c>
      <c r="E21" s="79" t="s">
        <v>114</v>
      </c>
      <c r="F21" s="79" t="s">
        <v>114</v>
      </c>
      <c r="G21" s="79" t="s">
        <v>114</v>
      </c>
      <c r="H21" s="79" t="s">
        <v>114</v>
      </c>
      <c r="I21" s="79" t="s">
        <v>114</v>
      </c>
      <c r="J21" s="79" t="s">
        <v>114</v>
      </c>
      <c r="K21" s="79" t="s">
        <v>114</v>
      </c>
      <c r="L21" s="79" t="s">
        <v>114</v>
      </c>
      <c r="M21" s="79" t="s">
        <v>114</v>
      </c>
      <c r="N21" s="79" t="s">
        <v>114</v>
      </c>
      <c r="O21" s="79" t="s">
        <v>114</v>
      </c>
      <c r="P21" s="79" t="s">
        <v>114</v>
      </c>
      <c r="Q21" s="79" t="s">
        <v>114</v>
      </c>
      <c r="R21" s="79" t="s">
        <v>114</v>
      </c>
      <c r="S21" s="79" t="s">
        <v>114</v>
      </c>
      <c r="T21" s="79" t="s">
        <v>114</v>
      </c>
      <c r="U21" s="79" t="s">
        <v>114</v>
      </c>
      <c r="V21" s="79" t="s">
        <v>114</v>
      </c>
      <c r="W21" s="79" t="s">
        <v>114</v>
      </c>
      <c r="X21" s="79" t="s">
        <v>114</v>
      </c>
      <c r="Y21" s="79" t="s">
        <v>114</v>
      </c>
      <c r="Z21" s="79" t="s">
        <v>114</v>
      </c>
      <c r="AA21" s="79" t="s">
        <v>114</v>
      </c>
      <c r="AB21" s="79" t="s">
        <v>114</v>
      </c>
      <c r="AC21" s="79">
        <v>1.4166666666666667</v>
      </c>
      <c r="AD21" s="79" t="s">
        <v>114</v>
      </c>
      <c r="AE21" s="79" t="s">
        <v>114</v>
      </c>
      <c r="AF21" s="79" t="s">
        <v>114</v>
      </c>
      <c r="AG21" s="79" t="s">
        <v>114</v>
      </c>
      <c r="AH21" s="79" t="s">
        <v>114</v>
      </c>
      <c r="AI21" s="101">
        <v>1</v>
      </c>
      <c r="AJ21" s="79" t="s">
        <v>114</v>
      </c>
      <c r="AK21" s="79">
        <f t="shared" si="2"/>
        <v>1.4166666666666667</v>
      </c>
      <c r="AL21" s="79" t="str">
        <f t="shared" si="0"/>
        <v>нд</v>
      </c>
      <c r="AM21" s="79" t="str">
        <f t="shared" si="0"/>
        <v>нд</v>
      </c>
      <c r="AN21" s="79" t="str">
        <f t="shared" si="0"/>
        <v>нд</v>
      </c>
      <c r="AO21" s="79" t="str">
        <f t="shared" si="0"/>
        <v>нд</v>
      </c>
      <c r="AP21" s="79" t="str">
        <f t="shared" si="0"/>
        <v>нд</v>
      </c>
      <c r="AQ21" s="101">
        <f t="shared" si="0"/>
        <v>1</v>
      </c>
    </row>
    <row r="22" spans="1:43" ht="15.75" x14ac:dyDescent="0.25">
      <c r="A22" s="39" t="s">
        <v>41</v>
      </c>
      <c r="B22" s="29" t="s">
        <v>274</v>
      </c>
      <c r="C22" s="79" t="s">
        <v>114</v>
      </c>
      <c r="D22" s="79" t="s">
        <v>114</v>
      </c>
      <c r="E22" s="79" t="s">
        <v>114</v>
      </c>
      <c r="F22" s="79" t="s">
        <v>114</v>
      </c>
      <c r="G22" s="79" t="s">
        <v>114</v>
      </c>
      <c r="H22" s="79" t="s">
        <v>114</v>
      </c>
      <c r="I22" s="79" t="s">
        <v>114</v>
      </c>
      <c r="J22" s="79" t="s">
        <v>114</v>
      </c>
      <c r="K22" s="79" t="s">
        <v>114</v>
      </c>
      <c r="L22" s="79" t="s">
        <v>114</v>
      </c>
      <c r="M22" s="79" t="s">
        <v>114</v>
      </c>
      <c r="N22" s="79" t="s">
        <v>114</v>
      </c>
      <c r="O22" s="79" t="s">
        <v>114</v>
      </c>
      <c r="P22" s="79" t="s">
        <v>114</v>
      </c>
      <c r="Q22" s="79" t="s">
        <v>114</v>
      </c>
      <c r="R22" s="79" t="s">
        <v>114</v>
      </c>
      <c r="S22" s="79" t="s">
        <v>114</v>
      </c>
      <c r="T22" s="79" t="s">
        <v>114</v>
      </c>
      <c r="U22" s="79" t="s">
        <v>114</v>
      </c>
      <c r="V22" s="79" t="s">
        <v>114</v>
      </c>
      <c r="W22" s="79" t="s">
        <v>114</v>
      </c>
      <c r="X22" s="79" t="s">
        <v>114</v>
      </c>
      <c r="Y22" s="79" t="s">
        <v>114</v>
      </c>
      <c r="Z22" s="79" t="s">
        <v>114</v>
      </c>
      <c r="AA22" s="79" t="s">
        <v>114</v>
      </c>
      <c r="AB22" s="79" t="s">
        <v>114</v>
      </c>
      <c r="AC22" s="79">
        <f>AC15</f>
        <v>5.2263099999999998</v>
      </c>
      <c r="AD22" s="79" t="str">
        <f t="shared" ref="AD22:AI22" si="3">AD15</f>
        <v>нд</v>
      </c>
      <c r="AE22" s="79" t="str">
        <f t="shared" si="3"/>
        <v>нд</v>
      </c>
      <c r="AF22" s="79" t="str">
        <f t="shared" si="3"/>
        <v>нд</v>
      </c>
      <c r="AG22" s="79" t="str">
        <f t="shared" si="3"/>
        <v>нд</v>
      </c>
      <c r="AH22" s="79" t="str">
        <f t="shared" si="3"/>
        <v>нд</v>
      </c>
      <c r="AI22" s="101">
        <f t="shared" si="3"/>
        <v>1</v>
      </c>
      <c r="AJ22" s="79" t="s">
        <v>114</v>
      </c>
      <c r="AK22" s="79">
        <f t="shared" si="2"/>
        <v>5.2263099999999998</v>
      </c>
      <c r="AL22" s="79" t="str">
        <f t="shared" si="0"/>
        <v>нд</v>
      </c>
      <c r="AM22" s="79" t="str">
        <f t="shared" si="0"/>
        <v>нд</v>
      </c>
      <c r="AN22" s="79" t="str">
        <f t="shared" si="0"/>
        <v>нд</v>
      </c>
      <c r="AO22" s="79" t="str">
        <f t="shared" si="0"/>
        <v>нд</v>
      </c>
      <c r="AP22" s="79" t="str">
        <f t="shared" si="0"/>
        <v>нд</v>
      </c>
      <c r="AQ22" s="101">
        <f t="shared" si="0"/>
        <v>1</v>
      </c>
    </row>
    <row r="23" spans="1:43" ht="15.75" x14ac:dyDescent="0.25">
      <c r="A23" s="39" t="s">
        <v>43</v>
      </c>
      <c r="B23" s="29" t="s">
        <v>44</v>
      </c>
      <c r="C23" s="79" t="s">
        <v>42</v>
      </c>
      <c r="D23" s="79" t="s">
        <v>114</v>
      </c>
      <c r="E23" s="79" t="s">
        <v>114</v>
      </c>
      <c r="F23" s="79" t="s">
        <v>114</v>
      </c>
      <c r="G23" s="79" t="s">
        <v>114</v>
      </c>
      <c r="H23" s="79" t="s">
        <v>114</v>
      </c>
      <c r="I23" s="79" t="s">
        <v>114</v>
      </c>
      <c r="J23" s="79" t="s">
        <v>114</v>
      </c>
      <c r="K23" s="79" t="s">
        <v>114</v>
      </c>
      <c r="L23" s="79" t="s">
        <v>114</v>
      </c>
      <c r="M23" s="79" t="s">
        <v>114</v>
      </c>
      <c r="N23" s="79" t="s">
        <v>114</v>
      </c>
      <c r="O23" s="79" t="s">
        <v>114</v>
      </c>
      <c r="P23" s="79" t="s">
        <v>114</v>
      </c>
      <c r="Q23" s="79" t="s">
        <v>114</v>
      </c>
      <c r="R23" s="79" t="s">
        <v>114</v>
      </c>
      <c r="S23" s="79" t="s">
        <v>114</v>
      </c>
      <c r="T23" s="79" t="s">
        <v>114</v>
      </c>
      <c r="U23" s="79" t="s">
        <v>114</v>
      </c>
      <c r="V23" s="79" t="s">
        <v>114</v>
      </c>
      <c r="W23" s="79" t="s">
        <v>114</v>
      </c>
      <c r="X23" s="79" t="s">
        <v>114</v>
      </c>
      <c r="Y23" s="79" t="s">
        <v>114</v>
      </c>
      <c r="Z23" s="79" t="s">
        <v>114</v>
      </c>
      <c r="AA23" s="79" t="s">
        <v>114</v>
      </c>
      <c r="AB23" s="79" t="s">
        <v>114</v>
      </c>
      <c r="AC23" s="86" t="str">
        <f>AC39</f>
        <v>нд</v>
      </c>
      <c r="AD23" s="86" t="str">
        <f>AD22</f>
        <v>нд</v>
      </c>
      <c r="AE23" s="33" t="s">
        <v>114</v>
      </c>
      <c r="AF23" s="33" t="s">
        <v>114</v>
      </c>
      <c r="AG23" s="86" t="str">
        <f>AG22</f>
        <v>нд</v>
      </c>
      <c r="AH23" s="33" t="s">
        <v>114</v>
      </c>
      <c r="AI23" s="86" t="str">
        <f>AI39</f>
        <v>нд</v>
      </c>
      <c r="AJ23" s="79" t="s">
        <v>114</v>
      </c>
      <c r="AK23" s="79" t="str">
        <f t="shared" si="2"/>
        <v>нд</v>
      </c>
      <c r="AL23" s="79" t="str">
        <f t="shared" si="0"/>
        <v>нд</v>
      </c>
      <c r="AM23" s="79" t="str">
        <f t="shared" si="0"/>
        <v>нд</v>
      </c>
      <c r="AN23" s="79" t="str">
        <f t="shared" si="0"/>
        <v>нд</v>
      </c>
      <c r="AO23" s="79" t="str">
        <f t="shared" si="0"/>
        <v>нд</v>
      </c>
      <c r="AP23" s="79" t="str">
        <f t="shared" si="0"/>
        <v>нд</v>
      </c>
      <c r="AQ23" s="101" t="str">
        <f t="shared" si="0"/>
        <v>нд</v>
      </c>
    </row>
    <row r="24" spans="1:43" ht="31.5" x14ac:dyDescent="0.25">
      <c r="A24" s="39" t="s">
        <v>45</v>
      </c>
      <c r="B24" s="29" t="s">
        <v>46</v>
      </c>
      <c r="C24" s="79" t="s">
        <v>42</v>
      </c>
      <c r="D24" s="79" t="s">
        <v>114</v>
      </c>
      <c r="E24" s="79" t="s">
        <v>114</v>
      </c>
      <c r="F24" s="79" t="s">
        <v>114</v>
      </c>
      <c r="G24" s="79" t="s">
        <v>114</v>
      </c>
      <c r="H24" s="79" t="s">
        <v>114</v>
      </c>
      <c r="I24" s="79" t="s">
        <v>114</v>
      </c>
      <c r="J24" s="79" t="s">
        <v>114</v>
      </c>
      <c r="K24" s="79" t="s">
        <v>114</v>
      </c>
      <c r="L24" s="79" t="s">
        <v>114</v>
      </c>
      <c r="M24" s="79" t="s">
        <v>114</v>
      </c>
      <c r="N24" s="79" t="s">
        <v>114</v>
      </c>
      <c r="O24" s="79" t="s">
        <v>114</v>
      </c>
      <c r="P24" s="79" t="s">
        <v>114</v>
      </c>
      <c r="Q24" s="79" t="s">
        <v>114</v>
      </c>
      <c r="R24" s="79" t="s">
        <v>114</v>
      </c>
      <c r="S24" s="79" t="s">
        <v>114</v>
      </c>
      <c r="T24" s="79" t="s">
        <v>114</v>
      </c>
      <c r="U24" s="79" t="s">
        <v>114</v>
      </c>
      <c r="V24" s="79" t="s">
        <v>114</v>
      </c>
      <c r="W24" s="79" t="s">
        <v>114</v>
      </c>
      <c r="X24" s="79" t="s">
        <v>114</v>
      </c>
      <c r="Y24" s="79" t="s">
        <v>114</v>
      </c>
      <c r="Z24" s="79" t="s">
        <v>114</v>
      </c>
      <c r="AA24" s="79" t="s">
        <v>114</v>
      </c>
      <c r="AB24" s="79" t="s">
        <v>114</v>
      </c>
      <c r="AC24" s="33" t="s">
        <v>114</v>
      </c>
      <c r="AD24" s="33" t="s">
        <v>114</v>
      </c>
      <c r="AE24" s="33" t="s">
        <v>114</v>
      </c>
      <c r="AF24" s="33" t="s">
        <v>114</v>
      </c>
      <c r="AG24" s="33" t="s">
        <v>114</v>
      </c>
      <c r="AH24" s="33" t="s">
        <v>114</v>
      </c>
      <c r="AI24" s="33" t="s">
        <v>114</v>
      </c>
      <c r="AJ24" s="79" t="s">
        <v>114</v>
      </c>
      <c r="AK24" s="79" t="s">
        <v>114</v>
      </c>
      <c r="AL24" s="79" t="s">
        <v>114</v>
      </c>
      <c r="AM24" s="79" t="s">
        <v>114</v>
      </c>
      <c r="AN24" s="79" t="s">
        <v>114</v>
      </c>
      <c r="AO24" s="79" t="s">
        <v>114</v>
      </c>
      <c r="AP24" s="79" t="s">
        <v>114</v>
      </c>
      <c r="AQ24" s="79" t="s">
        <v>114</v>
      </c>
    </row>
    <row r="25" spans="1:43" ht="47.25" x14ac:dyDescent="0.25">
      <c r="A25" s="39" t="s">
        <v>9</v>
      </c>
      <c r="B25" s="29" t="s">
        <v>47</v>
      </c>
      <c r="C25" s="79" t="s">
        <v>114</v>
      </c>
      <c r="D25" s="79" t="s">
        <v>114</v>
      </c>
      <c r="E25" s="79" t="s">
        <v>114</v>
      </c>
      <c r="F25" s="79" t="s">
        <v>114</v>
      </c>
      <c r="G25" s="79" t="s">
        <v>114</v>
      </c>
      <c r="H25" s="79" t="s">
        <v>114</v>
      </c>
      <c r="I25" s="79" t="s">
        <v>114</v>
      </c>
      <c r="J25" s="79" t="s">
        <v>114</v>
      </c>
      <c r="K25" s="79" t="s">
        <v>114</v>
      </c>
      <c r="L25" s="79" t="s">
        <v>114</v>
      </c>
      <c r="M25" s="79" t="s">
        <v>114</v>
      </c>
      <c r="N25" s="79" t="s">
        <v>114</v>
      </c>
      <c r="O25" s="79" t="s">
        <v>114</v>
      </c>
      <c r="P25" s="79" t="s">
        <v>114</v>
      </c>
      <c r="Q25" s="79" t="s">
        <v>114</v>
      </c>
      <c r="R25" s="79" t="s">
        <v>114</v>
      </c>
      <c r="S25" s="79" t="s">
        <v>114</v>
      </c>
      <c r="T25" s="79" t="s">
        <v>114</v>
      </c>
      <c r="U25" s="79" t="s">
        <v>114</v>
      </c>
      <c r="V25" s="79" t="s">
        <v>114</v>
      </c>
      <c r="W25" s="79" t="s">
        <v>114</v>
      </c>
      <c r="X25" s="79" t="s">
        <v>114</v>
      </c>
      <c r="Y25" s="79" t="s">
        <v>114</v>
      </c>
      <c r="Z25" s="79" t="s">
        <v>114</v>
      </c>
      <c r="AA25" s="79" t="s">
        <v>114</v>
      </c>
      <c r="AB25" s="79" t="s">
        <v>114</v>
      </c>
      <c r="AC25" s="33" t="s">
        <v>114</v>
      </c>
      <c r="AD25" s="33" t="s">
        <v>114</v>
      </c>
      <c r="AE25" s="33" t="s">
        <v>114</v>
      </c>
      <c r="AF25" s="33" t="s">
        <v>114</v>
      </c>
      <c r="AG25" s="33" t="s">
        <v>114</v>
      </c>
      <c r="AH25" s="33" t="s">
        <v>114</v>
      </c>
      <c r="AI25" s="33" t="s">
        <v>114</v>
      </c>
      <c r="AJ25" s="79" t="s">
        <v>114</v>
      </c>
      <c r="AK25" s="79" t="s">
        <v>114</v>
      </c>
      <c r="AL25" s="79" t="s">
        <v>114</v>
      </c>
      <c r="AM25" s="79" t="s">
        <v>114</v>
      </c>
      <c r="AN25" s="79" t="s">
        <v>114</v>
      </c>
      <c r="AO25" s="79" t="s">
        <v>114</v>
      </c>
      <c r="AP25" s="79" t="s">
        <v>114</v>
      </c>
      <c r="AQ25" s="79" t="s">
        <v>114</v>
      </c>
    </row>
    <row r="26" spans="1:43" ht="47.25" x14ac:dyDescent="0.25">
      <c r="A26" s="39" t="s">
        <v>10</v>
      </c>
      <c r="B26" s="29" t="s">
        <v>48</v>
      </c>
      <c r="C26" s="79" t="s">
        <v>114</v>
      </c>
      <c r="D26" s="79" t="s">
        <v>114</v>
      </c>
      <c r="E26" s="79" t="s">
        <v>114</v>
      </c>
      <c r="F26" s="79" t="s">
        <v>114</v>
      </c>
      <c r="G26" s="79" t="s">
        <v>114</v>
      </c>
      <c r="H26" s="79" t="s">
        <v>114</v>
      </c>
      <c r="I26" s="79" t="s">
        <v>114</v>
      </c>
      <c r="J26" s="79" t="s">
        <v>114</v>
      </c>
      <c r="K26" s="79" t="s">
        <v>114</v>
      </c>
      <c r="L26" s="79" t="s">
        <v>114</v>
      </c>
      <c r="M26" s="79" t="s">
        <v>114</v>
      </c>
      <c r="N26" s="79" t="s">
        <v>114</v>
      </c>
      <c r="O26" s="79" t="s">
        <v>114</v>
      </c>
      <c r="P26" s="79" t="s">
        <v>114</v>
      </c>
      <c r="Q26" s="79" t="s">
        <v>114</v>
      </c>
      <c r="R26" s="79" t="s">
        <v>114</v>
      </c>
      <c r="S26" s="79" t="s">
        <v>114</v>
      </c>
      <c r="T26" s="79" t="s">
        <v>114</v>
      </c>
      <c r="U26" s="79" t="s">
        <v>114</v>
      </c>
      <c r="V26" s="79" t="s">
        <v>114</v>
      </c>
      <c r="W26" s="79" t="s">
        <v>114</v>
      </c>
      <c r="X26" s="79" t="s">
        <v>114</v>
      </c>
      <c r="Y26" s="79" t="s">
        <v>114</v>
      </c>
      <c r="Z26" s="79" t="s">
        <v>114</v>
      </c>
      <c r="AA26" s="79" t="s">
        <v>114</v>
      </c>
      <c r="AB26" s="79" t="s">
        <v>114</v>
      </c>
      <c r="AC26" s="33" t="s">
        <v>114</v>
      </c>
      <c r="AD26" s="33" t="s">
        <v>114</v>
      </c>
      <c r="AE26" s="33" t="s">
        <v>114</v>
      </c>
      <c r="AF26" s="33" t="s">
        <v>114</v>
      </c>
      <c r="AG26" s="33" t="s">
        <v>114</v>
      </c>
      <c r="AH26" s="33" t="s">
        <v>114</v>
      </c>
      <c r="AI26" s="33" t="s">
        <v>114</v>
      </c>
      <c r="AJ26" s="79" t="s">
        <v>114</v>
      </c>
      <c r="AK26" s="79" t="s">
        <v>114</v>
      </c>
      <c r="AL26" s="79" t="s">
        <v>114</v>
      </c>
      <c r="AM26" s="79" t="s">
        <v>114</v>
      </c>
      <c r="AN26" s="79" t="s">
        <v>114</v>
      </c>
      <c r="AO26" s="79" t="s">
        <v>114</v>
      </c>
      <c r="AP26" s="79" t="s">
        <v>114</v>
      </c>
      <c r="AQ26" s="79" t="s">
        <v>114</v>
      </c>
    </row>
    <row r="27" spans="1:43" ht="31.5" x14ac:dyDescent="0.25">
      <c r="A27" s="39" t="s">
        <v>49</v>
      </c>
      <c r="B27" s="29" t="s">
        <v>50</v>
      </c>
      <c r="C27" s="79" t="s">
        <v>114</v>
      </c>
      <c r="D27" s="79" t="s">
        <v>114</v>
      </c>
      <c r="E27" s="79" t="s">
        <v>114</v>
      </c>
      <c r="F27" s="79" t="s">
        <v>114</v>
      </c>
      <c r="G27" s="79" t="s">
        <v>114</v>
      </c>
      <c r="H27" s="79" t="s">
        <v>114</v>
      </c>
      <c r="I27" s="79" t="s">
        <v>114</v>
      </c>
      <c r="J27" s="79" t="s">
        <v>114</v>
      </c>
      <c r="K27" s="79" t="s">
        <v>114</v>
      </c>
      <c r="L27" s="79" t="s">
        <v>114</v>
      </c>
      <c r="M27" s="79" t="s">
        <v>114</v>
      </c>
      <c r="N27" s="79" t="s">
        <v>114</v>
      </c>
      <c r="O27" s="79" t="s">
        <v>114</v>
      </c>
      <c r="P27" s="79" t="s">
        <v>114</v>
      </c>
      <c r="Q27" s="79" t="s">
        <v>114</v>
      </c>
      <c r="R27" s="79" t="s">
        <v>114</v>
      </c>
      <c r="S27" s="79" t="s">
        <v>114</v>
      </c>
      <c r="T27" s="79" t="s">
        <v>114</v>
      </c>
      <c r="U27" s="79" t="s">
        <v>114</v>
      </c>
      <c r="V27" s="79" t="s">
        <v>114</v>
      </c>
      <c r="W27" s="79" t="s">
        <v>114</v>
      </c>
      <c r="X27" s="79" t="s">
        <v>114</v>
      </c>
      <c r="Y27" s="79" t="s">
        <v>114</v>
      </c>
      <c r="Z27" s="79" t="s">
        <v>114</v>
      </c>
      <c r="AA27" s="79" t="s">
        <v>114</v>
      </c>
      <c r="AB27" s="79" t="s">
        <v>114</v>
      </c>
      <c r="AC27" s="33" t="s">
        <v>114</v>
      </c>
      <c r="AD27" s="33" t="s">
        <v>114</v>
      </c>
      <c r="AE27" s="33" t="s">
        <v>114</v>
      </c>
      <c r="AF27" s="33" t="s">
        <v>114</v>
      </c>
      <c r="AG27" s="33" t="s">
        <v>114</v>
      </c>
      <c r="AH27" s="33" t="s">
        <v>114</v>
      </c>
      <c r="AI27" s="33" t="s">
        <v>114</v>
      </c>
      <c r="AJ27" s="79" t="s">
        <v>114</v>
      </c>
      <c r="AK27" s="79" t="s">
        <v>114</v>
      </c>
      <c r="AL27" s="79" t="s">
        <v>114</v>
      </c>
      <c r="AM27" s="79" t="s">
        <v>114</v>
      </c>
      <c r="AN27" s="79" t="s">
        <v>114</v>
      </c>
      <c r="AO27" s="79" t="s">
        <v>114</v>
      </c>
      <c r="AP27" s="79" t="s">
        <v>114</v>
      </c>
      <c r="AQ27" s="79" t="s">
        <v>114</v>
      </c>
    </row>
    <row r="28" spans="1:43" ht="47.25" x14ac:dyDescent="0.25">
      <c r="A28" s="39" t="s">
        <v>51</v>
      </c>
      <c r="B28" s="29" t="s">
        <v>52</v>
      </c>
      <c r="C28" s="79" t="s">
        <v>114</v>
      </c>
      <c r="D28" s="79" t="s">
        <v>114</v>
      </c>
      <c r="E28" s="79" t="s">
        <v>114</v>
      </c>
      <c r="F28" s="79" t="s">
        <v>114</v>
      </c>
      <c r="G28" s="79" t="s">
        <v>114</v>
      </c>
      <c r="H28" s="79" t="s">
        <v>114</v>
      </c>
      <c r="I28" s="79" t="s">
        <v>114</v>
      </c>
      <c r="J28" s="79" t="s">
        <v>114</v>
      </c>
      <c r="K28" s="79" t="s">
        <v>114</v>
      </c>
      <c r="L28" s="79" t="s">
        <v>114</v>
      </c>
      <c r="M28" s="79" t="s">
        <v>114</v>
      </c>
      <c r="N28" s="79" t="s">
        <v>114</v>
      </c>
      <c r="O28" s="79" t="s">
        <v>114</v>
      </c>
      <c r="P28" s="79" t="s">
        <v>114</v>
      </c>
      <c r="Q28" s="79" t="s">
        <v>114</v>
      </c>
      <c r="R28" s="79" t="s">
        <v>114</v>
      </c>
      <c r="S28" s="79" t="s">
        <v>114</v>
      </c>
      <c r="T28" s="79" t="s">
        <v>114</v>
      </c>
      <c r="U28" s="79" t="s">
        <v>114</v>
      </c>
      <c r="V28" s="79" t="s">
        <v>114</v>
      </c>
      <c r="W28" s="79" t="s">
        <v>114</v>
      </c>
      <c r="X28" s="79" t="s">
        <v>114</v>
      </c>
      <c r="Y28" s="79" t="s">
        <v>114</v>
      </c>
      <c r="Z28" s="79" t="s">
        <v>114</v>
      </c>
      <c r="AA28" s="79" t="s">
        <v>114</v>
      </c>
      <c r="AB28" s="79" t="s">
        <v>114</v>
      </c>
      <c r="AC28" s="33" t="s">
        <v>114</v>
      </c>
      <c r="AD28" s="33" t="s">
        <v>114</v>
      </c>
      <c r="AE28" s="33" t="s">
        <v>114</v>
      </c>
      <c r="AF28" s="33" t="s">
        <v>114</v>
      </c>
      <c r="AG28" s="33" t="s">
        <v>114</v>
      </c>
      <c r="AH28" s="33" t="s">
        <v>114</v>
      </c>
      <c r="AI28" s="33" t="s">
        <v>114</v>
      </c>
      <c r="AJ28" s="79" t="s">
        <v>114</v>
      </c>
      <c r="AK28" s="79" t="s">
        <v>114</v>
      </c>
      <c r="AL28" s="79" t="s">
        <v>114</v>
      </c>
      <c r="AM28" s="79" t="s">
        <v>114</v>
      </c>
      <c r="AN28" s="79" t="s">
        <v>114</v>
      </c>
      <c r="AO28" s="79" t="s">
        <v>114</v>
      </c>
      <c r="AP28" s="79" t="s">
        <v>114</v>
      </c>
      <c r="AQ28" s="79" t="s">
        <v>114</v>
      </c>
    </row>
    <row r="29" spans="1:43" ht="31.5" x14ac:dyDescent="0.25">
      <c r="A29" s="39" t="s">
        <v>53</v>
      </c>
      <c r="B29" s="29" t="s">
        <v>54</v>
      </c>
      <c r="C29" s="79" t="s">
        <v>114</v>
      </c>
      <c r="D29" s="79" t="s">
        <v>114</v>
      </c>
      <c r="E29" s="79" t="s">
        <v>114</v>
      </c>
      <c r="F29" s="79" t="s">
        <v>114</v>
      </c>
      <c r="G29" s="79" t="s">
        <v>114</v>
      </c>
      <c r="H29" s="79" t="s">
        <v>114</v>
      </c>
      <c r="I29" s="79" t="s">
        <v>114</v>
      </c>
      <c r="J29" s="79" t="s">
        <v>114</v>
      </c>
      <c r="K29" s="79" t="s">
        <v>114</v>
      </c>
      <c r="L29" s="79" t="s">
        <v>114</v>
      </c>
      <c r="M29" s="79" t="s">
        <v>114</v>
      </c>
      <c r="N29" s="79" t="s">
        <v>114</v>
      </c>
      <c r="O29" s="79" t="s">
        <v>114</v>
      </c>
      <c r="P29" s="79" t="s">
        <v>114</v>
      </c>
      <c r="Q29" s="79" t="s">
        <v>114</v>
      </c>
      <c r="R29" s="79" t="s">
        <v>114</v>
      </c>
      <c r="S29" s="79" t="s">
        <v>114</v>
      </c>
      <c r="T29" s="79" t="s">
        <v>114</v>
      </c>
      <c r="U29" s="79" t="s">
        <v>114</v>
      </c>
      <c r="V29" s="79" t="s">
        <v>114</v>
      </c>
      <c r="W29" s="79" t="s">
        <v>114</v>
      </c>
      <c r="X29" s="79" t="s">
        <v>114</v>
      </c>
      <c r="Y29" s="79" t="s">
        <v>114</v>
      </c>
      <c r="Z29" s="79" t="s">
        <v>114</v>
      </c>
      <c r="AA29" s="79" t="s">
        <v>114</v>
      </c>
      <c r="AB29" s="79" t="s">
        <v>114</v>
      </c>
      <c r="AC29" s="33" t="s">
        <v>114</v>
      </c>
      <c r="AD29" s="33" t="s">
        <v>114</v>
      </c>
      <c r="AE29" s="33" t="s">
        <v>114</v>
      </c>
      <c r="AF29" s="33" t="s">
        <v>114</v>
      </c>
      <c r="AG29" s="33" t="s">
        <v>114</v>
      </c>
      <c r="AH29" s="33" t="s">
        <v>114</v>
      </c>
      <c r="AI29" s="33" t="s">
        <v>114</v>
      </c>
      <c r="AJ29" s="79" t="s">
        <v>114</v>
      </c>
      <c r="AK29" s="79" t="s">
        <v>114</v>
      </c>
      <c r="AL29" s="79" t="s">
        <v>114</v>
      </c>
      <c r="AM29" s="79" t="s">
        <v>114</v>
      </c>
      <c r="AN29" s="79" t="s">
        <v>114</v>
      </c>
      <c r="AO29" s="79" t="s">
        <v>114</v>
      </c>
      <c r="AP29" s="79" t="s">
        <v>114</v>
      </c>
      <c r="AQ29" s="79" t="s">
        <v>114</v>
      </c>
    </row>
    <row r="30" spans="1:43" ht="31.5" x14ac:dyDescent="0.25">
      <c r="A30" s="39" t="s">
        <v>55</v>
      </c>
      <c r="B30" s="29" t="s">
        <v>56</v>
      </c>
      <c r="C30" s="79" t="s">
        <v>114</v>
      </c>
      <c r="D30" s="79" t="s">
        <v>114</v>
      </c>
      <c r="E30" s="79" t="s">
        <v>114</v>
      </c>
      <c r="F30" s="79" t="s">
        <v>114</v>
      </c>
      <c r="G30" s="79" t="s">
        <v>114</v>
      </c>
      <c r="H30" s="79" t="s">
        <v>114</v>
      </c>
      <c r="I30" s="79" t="s">
        <v>114</v>
      </c>
      <c r="J30" s="79" t="s">
        <v>114</v>
      </c>
      <c r="K30" s="79" t="s">
        <v>114</v>
      </c>
      <c r="L30" s="79" t="s">
        <v>114</v>
      </c>
      <c r="M30" s="79" t="s">
        <v>114</v>
      </c>
      <c r="N30" s="79" t="s">
        <v>114</v>
      </c>
      <c r="O30" s="79" t="s">
        <v>114</v>
      </c>
      <c r="P30" s="79" t="s">
        <v>114</v>
      </c>
      <c r="Q30" s="79" t="s">
        <v>114</v>
      </c>
      <c r="R30" s="79" t="s">
        <v>114</v>
      </c>
      <c r="S30" s="79" t="s">
        <v>114</v>
      </c>
      <c r="T30" s="79" t="s">
        <v>114</v>
      </c>
      <c r="U30" s="79" t="s">
        <v>114</v>
      </c>
      <c r="V30" s="79" t="s">
        <v>114</v>
      </c>
      <c r="W30" s="79" t="s">
        <v>114</v>
      </c>
      <c r="X30" s="79" t="s">
        <v>114</v>
      </c>
      <c r="Y30" s="79" t="s">
        <v>114</v>
      </c>
      <c r="Z30" s="79" t="s">
        <v>114</v>
      </c>
      <c r="AA30" s="79" t="s">
        <v>114</v>
      </c>
      <c r="AB30" s="79" t="s">
        <v>114</v>
      </c>
      <c r="AC30" s="33" t="s">
        <v>114</v>
      </c>
      <c r="AD30" s="33" t="s">
        <v>114</v>
      </c>
      <c r="AE30" s="33" t="s">
        <v>114</v>
      </c>
      <c r="AF30" s="33" t="s">
        <v>114</v>
      </c>
      <c r="AG30" s="33" t="s">
        <v>114</v>
      </c>
      <c r="AH30" s="33" t="s">
        <v>114</v>
      </c>
      <c r="AI30" s="33" t="s">
        <v>114</v>
      </c>
      <c r="AJ30" s="79" t="s">
        <v>114</v>
      </c>
      <c r="AK30" s="79" t="s">
        <v>114</v>
      </c>
      <c r="AL30" s="79" t="s">
        <v>114</v>
      </c>
      <c r="AM30" s="79" t="s">
        <v>114</v>
      </c>
      <c r="AN30" s="79" t="s">
        <v>114</v>
      </c>
      <c r="AO30" s="79" t="s">
        <v>114</v>
      </c>
      <c r="AP30" s="79" t="s">
        <v>114</v>
      </c>
      <c r="AQ30" s="79" t="s">
        <v>114</v>
      </c>
    </row>
    <row r="31" spans="1:43" ht="31.5" x14ac:dyDescent="0.25">
      <c r="A31" s="39" t="s">
        <v>11</v>
      </c>
      <c r="B31" s="29" t="s">
        <v>57</v>
      </c>
      <c r="C31" s="79" t="s">
        <v>114</v>
      </c>
      <c r="D31" s="79" t="s">
        <v>114</v>
      </c>
      <c r="E31" s="79" t="s">
        <v>114</v>
      </c>
      <c r="F31" s="79" t="s">
        <v>114</v>
      </c>
      <c r="G31" s="79" t="s">
        <v>114</v>
      </c>
      <c r="H31" s="79" t="s">
        <v>114</v>
      </c>
      <c r="I31" s="79" t="s">
        <v>114</v>
      </c>
      <c r="J31" s="79" t="s">
        <v>114</v>
      </c>
      <c r="K31" s="79" t="s">
        <v>114</v>
      </c>
      <c r="L31" s="79" t="s">
        <v>114</v>
      </c>
      <c r="M31" s="79" t="s">
        <v>114</v>
      </c>
      <c r="N31" s="79" t="s">
        <v>114</v>
      </c>
      <c r="O31" s="79" t="s">
        <v>114</v>
      </c>
      <c r="P31" s="79" t="s">
        <v>114</v>
      </c>
      <c r="Q31" s="79" t="s">
        <v>114</v>
      </c>
      <c r="R31" s="79" t="s">
        <v>114</v>
      </c>
      <c r="S31" s="79" t="s">
        <v>114</v>
      </c>
      <c r="T31" s="79" t="s">
        <v>114</v>
      </c>
      <c r="U31" s="79" t="s">
        <v>114</v>
      </c>
      <c r="V31" s="79" t="s">
        <v>114</v>
      </c>
      <c r="W31" s="79" t="s">
        <v>114</v>
      </c>
      <c r="X31" s="79" t="s">
        <v>114</v>
      </c>
      <c r="Y31" s="79" t="s">
        <v>114</v>
      </c>
      <c r="Z31" s="79" t="s">
        <v>114</v>
      </c>
      <c r="AA31" s="79" t="s">
        <v>114</v>
      </c>
      <c r="AB31" s="79" t="s">
        <v>114</v>
      </c>
      <c r="AC31" s="33" t="s">
        <v>114</v>
      </c>
      <c r="AD31" s="33" t="s">
        <v>114</v>
      </c>
      <c r="AE31" s="33" t="s">
        <v>114</v>
      </c>
      <c r="AF31" s="33" t="s">
        <v>114</v>
      </c>
      <c r="AG31" s="33" t="s">
        <v>114</v>
      </c>
      <c r="AH31" s="33" t="s">
        <v>114</v>
      </c>
      <c r="AI31" s="33" t="s">
        <v>114</v>
      </c>
      <c r="AJ31" s="79" t="s">
        <v>114</v>
      </c>
      <c r="AK31" s="79" t="s">
        <v>114</v>
      </c>
      <c r="AL31" s="79" t="s">
        <v>114</v>
      </c>
      <c r="AM31" s="79" t="s">
        <v>114</v>
      </c>
      <c r="AN31" s="79" t="s">
        <v>114</v>
      </c>
      <c r="AO31" s="79" t="s">
        <v>114</v>
      </c>
      <c r="AP31" s="79" t="s">
        <v>114</v>
      </c>
      <c r="AQ31" s="79" t="s">
        <v>114</v>
      </c>
    </row>
    <row r="32" spans="1:43" ht="78.75" x14ac:dyDescent="0.25">
      <c r="A32" s="39" t="s">
        <v>11</v>
      </c>
      <c r="B32" s="29" t="s">
        <v>58</v>
      </c>
      <c r="C32" s="79" t="s">
        <v>114</v>
      </c>
      <c r="D32" s="79" t="s">
        <v>114</v>
      </c>
      <c r="E32" s="79" t="s">
        <v>114</v>
      </c>
      <c r="F32" s="79" t="s">
        <v>114</v>
      </c>
      <c r="G32" s="79" t="s">
        <v>114</v>
      </c>
      <c r="H32" s="79" t="s">
        <v>114</v>
      </c>
      <c r="I32" s="79" t="s">
        <v>114</v>
      </c>
      <c r="J32" s="79" t="s">
        <v>114</v>
      </c>
      <c r="K32" s="79" t="s">
        <v>114</v>
      </c>
      <c r="L32" s="79" t="s">
        <v>114</v>
      </c>
      <c r="M32" s="79" t="s">
        <v>114</v>
      </c>
      <c r="N32" s="79" t="s">
        <v>114</v>
      </c>
      <c r="O32" s="79" t="s">
        <v>114</v>
      </c>
      <c r="P32" s="79" t="s">
        <v>114</v>
      </c>
      <c r="Q32" s="79" t="s">
        <v>114</v>
      </c>
      <c r="R32" s="79" t="s">
        <v>114</v>
      </c>
      <c r="S32" s="79" t="s">
        <v>114</v>
      </c>
      <c r="T32" s="79" t="s">
        <v>114</v>
      </c>
      <c r="U32" s="79" t="s">
        <v>114</v>
      </c>
      <c r="V32" s="79" t="s">
        <v>114</v>
      </c>
      <c r="W32" s="79" t="s">
        <v>114</v>
      </c>
      <c r="X32" s="79" t="s">
        <v>114</v>
      </c>
      <c r="Y32" s="79" t="s">
        <v>114</v>
      </c>
      <c r="Z32" s="79" t="s">
        <v>114</v>
      </c>
      <c r="AA32" s="79" t="s">
        <v>114</v>
      </c>
      <c r="AB32" s="79" t="s">
        <v>114</v>
      </c>
      <c r="AC32" s="33" t="s">
        <v>114</v>
      </c>
      <c r="AD32" s="33" t="s">
        <v>114</v>
      </c>
      <c r="AE32" s="33" t="s">
        <v>114</v>
      </c>
      <c r="AF32" s="33" t="s">
        <v>114</v>
      </c>
      <c r="AG32" s="33" t="s">
        <v>114</v>
      </c>
      <c r="AH32" s="33" t="s">
        <v>114</v>
      </c>
      <c r="AI32" s="33" t="s">
        <v>114</v>
      </c>
      <c r="AJ32" s="79" t="s">
        <v>114</v>
      </c>
      <c r="AK32" s="79" t="s">
        <v>114</v>
      </c>
      <c r="AL32" s="79" t="s">
        <v>114</v>
      </c>
      <c r="AM32" s="79" t="s">
        <v>114</v>
      </c>
      <c r="AN32" s="79" t="s">
        <v>114</v>
      </c>
      <c r="AO32" s="79" t="s">
        <v>114</v>
      </c>
      <c r="AP32" s="79" t="s">
        <v>114</v>
      </c>
      <c r="AQ32" s="79" t="s">
        <v>114</v>
      </c>
    </row>
    <row r="33" spans="1:43" ht="78.75" x14ac:dyDescent="0.25">
      <c r="A33" s="39" t="s">
        <v>11</v>
      </c>
      <c r="B33" s="29" t="s">
        <v>59</v>
      </c>
      <c r="C33" s="79" t="s">
        <v>114</v>
      </c>
      <c r="D33" s="79" t="s">
        <v>114</v>
      </c>
      <c r="E33" s="79" t="s">
        <v>114</v>
      </c>
      <c r="F33" s="79" t="s">
        <v>114</v>
      </c>
      <c r="G33" s="79" t="s">
        <v>114</v>
      </c>
      <c r="H33" s="79" t="s">
        <v>114</v>
      </c>
      <c r="I33" s="79" t="s">
        <v>114</v>
      </c>
      <c r="J33" s="79" t="s">
        <v>114</v>
      </c>
      <c r="K33" s="79" t="s">
        <v>114</v>
      </c>
      <c r="L33" s="79" t="s">
        <v>114</v>
      </c>
      <c r="M33" s="79" t="s">
        <v>114</v>
      </c>
      <c r="N33" s="79" t="s">
        <v>114</v>
      </c>
      <c r="O33" s="79" t="s">
        <v>114</v>
      </c>
      <c r="P33" s="79" t="s">
        <v>114</v>
      </c>
      <c r="Q33" s="79" t="s">
        <v>114</v>
      </c>
      <c r="R33" s="79" t="s">
        <v>114</v>
      </c>
      <c r="S33" s="79" t="s">
        <v>114</v>
      </c>
      <c r="T33" s="79" t="s">
        <v>114</v>
      </c>
      <c r="U33" s="79" t="s">
        <v>114</v>
      </c>
      <c r="V33" s="79" t="s">
        <v>114</v>
      </c>
      <c r="W33" s="79" t="s">
        <v>114</v>
      </c>
      <c r="X33" s="79" t="s">
        <v>114</v>
      </c>
      <c r="Y33" s="79" t="s">
        <v>114</v>
      </c>
      <c r="Z33" s="79" t="s">
        <v>114</v>
      </c>
      <c r="AA33" s="79" t="s">
        <v>114</v>
      </c>
      <c r="AB33" s="79" t="s">
        <v>114</v>
      </c>
      <c r="AC33" s="33" t="s">
        <v>114</v>
      </c>
      <c r="AD33" s="33" t="s">
        <v>114</v>
      </c>
      <c r="AE33" s="33" t="s">
        <v>114</v>
      </c>
      <c r="AF33" s="33" t="s">
        <v>114</v>
      </c>
      <c r="AG33" s="33" t="s">
        <v>114</v>
      </c>
      <c r="AH33" s="33" t="s">
        <v>114</v>
      </c>
      <c r="AI33" s="33" t="s">
        <v>114</v>
      </c>
      <c r="AJ33" s="79" t="s">
        <v>114</v>
      </c>
      <c r="AK33" s="79" t="s">
        <v>114</v>
      </c>
      <c r="AL33" s="79" t="s">
        <v>114</v>
      </c>
      <c r="AM33" s="79" t="s">
        <v>114</v>
      </c>
      <c r="AN33" s="79" t="s">
        <v>114</v>
      </c>
      <c r="AO33" s="79" t="s">
        <v>114</v>
      </c>
      <c r="AP33" s="79" t="s">
        <v>114</v>
      </c>
      <c r="AQ33" s="79" t="s">
        <v>114</v>
      </c>
    </row>
    <row r="34" spans="1:43" ht="78.75" x14ac:dyDescent="0.25">
      <c r="A34" s="39" t="s">
        <v>11</v>
      </c>
      <c r="B34" s="29" t="s">
        <v>60</v>
      </c>
      <c r="C34" s="79" t="s">
        <v>114</v>
      </c>
      <c r="D34" s="79" t="s">
        <v>114</v>
      </c>
      <c r="E34" s="79" t="s">
        <v>114</v>
      </c>
      <c r="F34" s="79" t="s">
        <v>114</v>
      </c>
      <c r="G34" s="79" t="s">
        <v>114</v>
      </c>
      <c r="H34" s="79" t="s">
        <v>114</v>
      </c>
      <c r="I34" s="79" t="s">
        <v>114</v>
      </c>
      <c r="J34" s="79" t="s">
        <v>114</v>
      </c>
      <c r="K34" s="79" t="s">
        <v>114</v>
      </c>
      <c r="L34" s="79" t="s">
        <v>114</v>
      </c>
      <c r="M34" s="79" t="s">
        <v>114</v>
      </c>
      <c r="N34" s="79" t="s">
        <v>114</v>
      </c>
      <c r="O34" s="79" t="s">
        <v>114</v>
      </c>
      <c r="P34" s="79" t="s">
        <v>114</v>
      </c>
      <c r="Q34" s="79" t="s">
        <v>114</v>
      </c>
      <c r="R34" s="79" t="s">
        <v>114</v>
      </c>
      <c r="S34" s="79" t="s">
        <v>114</v>
      </c>
      <c r="T34" s="79" t="s">
        <v>114</v>
      </c>
      <c r="U34" s="79" t="s">
        <v>114</v>
      </c>
      <c r="V34" s="79" t="s">
        <v>114</v>
      </c>
      <c r="W34" s="79" t="s">
        <v>114</v>
      </c>
      <c r="X34" s="79" t="s">
        <v>114</v>
      </c>
      <c r="Y34" s="79" t="s">
        <v>114</v>
      </c>
      <c r="Z34" s="79" t="s">
        <v>114</v>
      </c>
      <c r="AA34" s="79" t="s">
        <v>114</v>
      </c>
      <c r="AB34" s="79" t="s">
        <v>114</v>
      </c>
      <c r="AC34" s="33" t="s">
        <v>114</v>
      </c>
      <c r="AD34" s="33" t="s">
        <v>114</v>
      </c>
      <c r="AE34" s="33" t="s">
        <v>114</v>
      </c>
      <c r="AF34" s="33" t="s">
        <v>114</v>
      </c>
      <c r="AG34" s="33" t="s">
        <v>114</v>
      </c>
      <c r="AH34" s="33" t="s">
        <v>114</v>
      </c>
      <c r="AI34" s="33" t="s">
        <v>114</v>
      </c>
      <c r="AJ34" s="79" t="s">
        <v>114</v>
      </c>
      <c r="AK34" s="79" t="s">
        <v>114</v>
      </c>
      <c r="AL34" s="79" t="s">
        <v>114</v>
      </c>
      <c r="AM34" s="79" t="s">
        <v>114</v>
      </c>
      <c r="AN34" s="79" t="s">
        <v>114</v>
      </c>
      <c r="AO34" s="79" t="s">
        <v>114</v>
      </c>
      <c r="AP34" s="79" t="s">
        <v>114</v>
      </c>
      <c r="AQ34" s="79" t="s">
        <v>114</v>
      </c>
    </row>
    <row r="35" spans="1:43" ht="31.5" x14ac:dyDescent="0.25">
      <c r="A35" s="39" t="s">
        <v>12</v>
      </c>
      <c r="B35" s="29" t="s">
        <v>57</v>
      </c>
      <c r="C35" s="79" t="s">
        <v>114</v>
      </c>
      <c r="D35" s="79" t="s">
        <v>114</v>
      </c>
      <c r="E35" s="79" t="s">
        <v>114</v>
      </c>
      <c r="F35" s="79" t="s">
        <v>114</v>
      </c>
      <c r="G35" s="79" t="s">
        <v>114</v>
      </c>
      <c r="H35" s="79" t="s">
        <v>114</v>
      </c>
      <c r="I35" s="79" t="s">
        <v>114</v>
      </c>
      <c r="J35" s="79" t="s">
        <v>114</v>
      </c>
      <c r="K35" s="79" t="s">
        <v>114</v>
      </c>
      <c r="L35" s="79" t="s">
        <v>114</v>
      </c>
      <c r="M35" s="79" t="s">
        <v>114</v>
      </c>
      <c r="N35" s="79" t="s">
        <v>114</v>
      </c>
      <c r="O35" s="79" t="s">
        <v>114</v>
      </c>
      <c r="P35" s="79" t="s">
        <v>114</v>
      </c>
      <c r="Q35" s="79" t="s">
        <v>114</v>
      </c>
      <c r="R35" s="79" t="s">
        <v>114</v>
      </c>
      <c r="S35" s="79" t="s">
        <v>114</v>
      </c>
      <c r="T35" s="79" t="s">
        <v>114</v>
      </c>
      <c r="U35" s="79" t="s">
        <v>114</v>
      </c>
      <c r="V35" s="79" t="s">
        <v>114</v>
      </c>
      <c r="W35" s="79" t="s">
        <v>114</v>
      </c>
      <c r="X35" s="79" t="s">
        <v>114</v>
      </c>
      <c r="Y35" s="79" t="s">
        <v>114</v>
      </c>
      <c r="Z35" s="79" t="s">
        <v>114</v>
      </c>
      <c r="AA35" s="79" t="s">
        <v>114</v>
      </c>
      <c r="AB35" s="79" t="s">
        <v>114</v>
      </c>
      <c r="AC35" s="33" t="s">
        <v>114</v>
      </c>
      <c r="AD35" s="33" t="s">
        <v>114</v>
      </c>
      <c r="AE35" s="33" t="s">
        <v>114</v>
      </c>
      <c r="AF35" s="33" t="s">
        <v>114</v>
      </c>
      <c r="AG35" s="33" t="s">
        <v>114</v>
      </c>
      <c r="AH35" s="33" t="s">
        <v>114</v>
      </c>
      <c r="AI35" s="33" t="s">
        <v>114</v>
      </c>
      <c r="AJ35" s="79" t="s">
        <v>114</v>
      </c>
      <c r="AK35" s="79" t="s">
        <v>114</v>
      </c>
      <c r="AL35" s="79" t="s">
        <v>114</v>
      </c>
      <c r="AM35" s="79" t="s">
        <v>114</v>
      </c>
      <c r="AN35" s="79" t="s">
        <v>114</v>
      </c>
      <c r="AO35" s="79" t="s">
        <v>114</v>
      </c>
      <c r="AP35" s="79" t="s">
        <v>114</v>
      </c>
      <c r="AQ35" s="79" t="s">
        <v>114</v>
      </c>
    </row>
    <row r="36" spans="1:43" ht="78.75" x14ac:dyDescent="0.25">
      <c r="A36" s="39" t="s">
        <v>12</v>
      </c>
      <c r="B36" s="29" t="s">
        <v>58</v>
      </c>
      <c r="C36" s="79" t="s">
        <v>114</v>
      </c>
      <c r="D36" s="79" t="s">
        <v>114</v>
      </c>
      <c r="E36" s="79" t="s">
        <v>114</v>
      </c>
      <c r="F36" s="79" t="s">
        <v>114</v>
      </c>
      <c r="G36" s="79" t="s">
        <v>114</v>
      </c>
      <c r="H36" s="79" t="s">
        <v>114</v>
      </c>
      <c r="I36" s="79" t="s">
        <v>114</v>
      </c>
      <c r="J36" s="79" t="s">
        <v>114</v>
      </c>
      <c r="K36" s="79" t="s">
        <v>114</v>
      </c>
      <c r="L36" s="79" t="s">
        <v>114</v>
      </c>
      <c r="M36" s="79" t="s">
        <v>114</v>
      </c>
      <c r="N36" s="79" t="s">
        <v>114</v>
      </c>
      <c r="O36" s="79" t="s">
        <v>114</v>
      </c>
      <c r="P36" s="79" t="s">
        <v>114</v>
      </c>
      <c r="Q36" s="79" t="s">
        <v>114</v>
      </c>
      <c r="R36" s="79" t="s">
        <v>114</v>
      </c>
      <c r="S36" s="79" t="s">
        <v>114</v>
      </c>
      <c r="T36" s="79" t="s">
        <v>114</v>
      </c>
      <c r="U36" s="79" t="s">
        <v>114</v>
      </c>
      <c r="V36" s="79" t="s">
        <v>114</v>
      </c>
      <c r="W36" s="79" t="s">
        <v>114</v>
      </c>
      <c r="X36" s="79" t="s">
        <v>114</v>
      </c>
      <c r="Y36" s="79" t="s">
        <v>114</v>
      </c>
      <c r="Z36" s="79" t="s">
        <v>114</v>
      </c>
      <c r="AA36" s="79" t="s">
        <v>114</v>
      </c>
      <c r="AB36" s="79" t="s">
        <v>114</v>
      </c>
      <c r="AC36" s="33" t="s">
        <v>114</v>
      </c>
      <c r="AD36" s="33" t="s">
        <v>114</v>
      </c>
      <c r="AE36" s="33" t="s">
        <v>114</v>
      </c>
      <c r="AF36" s="33" t="s">
        <v>114</v>
      </c>
      <c r="AG36" s="33" t="s">
        <v>114</v>
      </c>
      <c r="AH36" s="33" t="s">
        <v>114</v>
      </c>
      <c r="AI36" s="33" t="s">
        <v>114</v>
      </c>
      <c r="AJ36" s="79" t="s">
        <v>114</v>
      </c>
      <c r="AK36" s="79" t="s">
        <v>114</v>
      </c>
      <c r="AL36" s="79" t="s">
        <v>114</v>
      </c>
      <c r="AM36" s="79" t="s">
        <v>114</v>
      </c>
      <c r="AN36" s="79" t="s">
        <v>114</v>
      </c>
      <c r="AO36" s="79" t="s">
        <v>114</v>
      </c>
      <c r="AP36" s="79" t="s">
        <v>114</v>
      </c>
      <c r="AQ36" s="79" t="s">
        <v>114</v>
      </c>
    </row>
    <row r="37" spans="1:43" ht="78.75" x14ac:dyDescent="0.25">
      <c r="A37" s="39" t="s">
        <v>12</v>
      </c>
      <c r="B37" s="29" t="s">
        <v>59</v>
      </c>
      <c r="C37" s="79" t="s">
        <v>114</v>
      </c>
      <c r="D37" s="79" t="s">
        <v>114</v>
      </c>
      <c r="E37" s="79" t="s">
        <v>114</v>
      </c>
      <c r="F37" s="79" t="s">
        <v>114</v>
      </c>
      <c r="G37" s="79" t="s">
        <v>114</v>
      </c>
      <c r="H37" s="79" t="s">
        <v>114</v>
      </c>
      <c r="I37" s="79" t="s">
        <v>114</v>
      </c>
      <c r="J37" s="79" t="s">
        <v>114</v>
      </c>
      <c r="K37" s="79" t="s">
        <v>114</v>
      </c>
      <c r="L37" s="79" t="s">
        <v>114</v>
      </c>
      <c r="M37" s="79" t="s">
        <v>114</v>
      </c>
      <c r="N37" s="79" t="s">
        <v>114</v>
      </c>
      <c r="O37" s="79" t="s">
        <v>114</v>
      </c>
      <c r="P37" s="79" t="s">
        <v>114</v>
      </c>
      <c r="Q37" s="79" t="s">
        <v>114</v>
      </c>
      <c r="R37" s="79" t="s">
        <v>114</v>
      </c>
      <c r="S37" s="79" t="s">
        <v>114</v>
      </c>
      <c r="T37" s="79" t="s">
        <v>114</v>
      </c>
      <c r="U37" s="79" t="s">
        <v>114</v>
      </c>
      <c r="V37" s="79" t="s">
        <v>114</v>
      </c>
      <c r="W37" s="79" t="s">
        <v>114</v>
      </c>
      <c r="X37" s="79" t="s">
        <v>114</v>
      </c>
      <c r="Y37" s="79" t="s">
        <v>114</v>
      </c>
      <c r="Z37" s="79" t="s">
        <v>114</v>
      </c>
      <c r="AA37" s="79" t="s">
        <v>114</v>
      </c>
      <c r="AB37" s="79" t="s">
        <v>114</v>
      </c>
      <c r="AC37" s="33" t="s">
        <v>114</v>
      </c>
      <c r="AD37" s="33" t="s">
        <v>114</v>
      </c>
      <c r="AE37" s="33" t="s">
        <v>114</v>
      </c>
      <c r="AF37" s="33" t="s">
        <v>114</v>
      </c>
      <c r="AG37" s="33" t="s">
        <v>114</v>
      </c>
      <c r="AH37" s="33" t="s">
        <v>114</v>
      </c>
      <c r="AI37" s="33" t="s">
        <v>114</v>
      </c>
      <c r="AJ37" s="79" t="s">
        <v>114</v>
      </c>
      <c r="AK37" s="79" t="s">
        <v>114</v>
      </c>
      <c r="AL37" s="79" t="s">
        <v>114</v>
      </c>
      <c r="AM37" s="79" t="s">
        <v>114</v>
      </c>
      <c r="AN37" s="79" t="s">
        <v>114</v>
      </c>
      <c r="AO37" s="79" t="s">
        <v>114</v>
      </c>
      <c r="AP37" s="79" t="s">
        <v>114</v>
      </c>
      <c r="AQ37" s="79" t="s">
        <v>114</v>
      </c>
    </row>
    <row r="38" spans="1:43" ht="78.75" x14ac:dyDescent="0.25">
      <c r="A38" s="39" t="s">
        <v>12</v>
      </c>
      <c r="B38" s="29" t="s">
        <v>61</v>
      </c>
      <c r="C38" s="79" t="s">
        <v>114</v>
      </c>
      <c r="D38" s="79" t="s">
        <v>114</v>
      </c>
      <c r="E38" s="79" t="s">
        <v>114</v>
      </c>
      <c r="F38" s="79" t="s">
        <v>114</v>
      </c>
      <c r="G38" s="79" t="s">
        <v>114</v>
      </c>
      <c r="H38" s="79" t="s">
        <v>114</v>
      </c>
      <c r="I38" s="79" t="s">
        <v>114</v>
      </c>
      <c r="J38" s="79" t="s">
        <v>114</v>
      </c>
      <c r="K38" s="79" t="s">
        <v>114</v>
      </c>
      <c r="L38" s="79" t="s">
        <v>114</v>
      </c>
      <c r="M38" s="79" t="s">
        <v>114</v>
      </c>
      <c r="N38" s="79" t="s">
        <v>114</v>
      </c>
      <c r="O38" s="79" t="s">
        <v>114</v>
      </c>
      <c r="P38" s="79" t="s">
        <v>114</v>
      </c>
      <c r="Q38" s="79" t="s">
        <v>114</v>
      </c>
      <c r="R38" s="79" t="s">
        <v>114</v>
      </c>
      <c r="S38" s="79" t="s">
        <v>114</v>
      </c>
      <c r="T38" s="79" t="s">
        <v>114</v>
      </c>
      <c r="U38" s="79" t="s">
        <v>114</v>
      </c>
      <c r="V38" s="79" t="s">
        <v>114</v>
      </c>
      <c r="W38" s="79" t="s">
        <v>114</v>
      </c>
      <c r="X38" s="79" t="s">
        <v>114</v>
      </c>
      <c r="Y38" s="79" t="s">
        <v>114</v>
      </c>
      <c r="Z38" s="79" t="s">
        <v>114</v>
      </c>
      <c r="AA38" s="79" t="s">
        <v>114</v>
      </c>
      <c r="AB38" s="79" t="s">
        <v>114</v>
      </c>
      <c r="AC38" s="33" t="s">
        <v>114</v>
      </c>
      <c r="AD38" s="33" t="s">
        <v>114</v>
      </c>
      <c r="AE38" s="33" t="s">
        <v>114</v>
      </c>
      <c r="AF38" s="33" t="s">
        <v>114</v>
      </c>
      <c r="AG38" s="33" t="s">
        <v>114</v>
      </c>
      <c r="AH38" s="33" t="s">
        <v>114</v>
      </c>
      <c r="AI38" s="33" t="s">
        <v>114</v>
      </c>
      <c r="AJ38" s="79" t="s">
        <v>114</v>
      </c>
      <c r="AK38" s="79" t="s">
        <v>114</v>
      </c>
      <c r="AL38" s="79" t="s">
        <v>114</v>
      </c>
      <c r="AM38" s="79" t="s">
        <v>114</v>
      </c>
      <c r="AN38" s="79" t="s">
        <v>114</v>
      </c>
      <c r="AO38" s="79" t="s">
        <v>114</v>
      </c>
      <c r="AP38" s="79" t="s">
        <v>114</v>
      </c>
      <c r="AQ38" s="79" t="s">
        <v>114</v>
      </c>
    </row>
    <row r="39" spans="1:43" ht="63" x14ac:dyDescent="0.25">
      <c r="A39" s="39" t="s">
        <v>62</v>
      </c>
      <c r="B39" s="29" t="s">
        <v>63</v>
      </c>
      <c r="C39" s="79" t="s">
        <v>114</v>
      </c>
      <c r="D39" s="79" t="s">
        <v>114</v>
      </c>
      <c r="E39" s="79" t="s">
        <v>114</v>
      </c>
      <c r="F39" s="79" t="s">
        <v>114</v>
      </c>
      <c r="G39" s="79" t="s">
        <v>114</v>
      </c>
      <c r="H39" s="79" t="s">
        <v>114</v>
      </c>
      <c r="I39" s="79" t="s">
        <v>114</v>
      </c>
      <c r="J39" s="79" t="s">
        <v>114</v>
      </c>
      <c r="K39" s="79" t="s">
        <v>114</v>
      </c>
      <c r="L39" s="79" t="s">
        <v>114</v>
      </c>
      <c r="M39" s="79" t="s">
        <v>114</v>
      </c>
      <c r="N39" s="79" t="s">
        <v>114</v>
      </c>
      <c r="O39" s="79" t="s">
        <v>114</v>
      </c>
      <c r="P39" s="79" t="s">
        <v>114</v>
      </c>
      <c r="Q39" s="79" t="s">
        <v>114</v>
      </c>
      <c r="R39" s="79" t="s">
        <v>114</v>
      </c>
      <c r="S39" s="79" t="s">
        <v>114</v>
      </c>
      <c r="T39" s="79" t="s">
        <v>114</v>
      </c>
      <c r="U39" s="79" t="s">
        <v>114</v>
      </c>
      <c r="V39" s="79" t="s">
        <v>114</v>
      </c>
      <c r="W39" s="79" t="s">
        <v>114</v>
      </c>
      <c r="X39" s="79" t="s">
        <v>114</v>
      </c>
      <c r="Y39" s="79" t="s">
        <v>114</v>
      </c>
      <c r="Z39" s="79" t="s">
        <v>114</v>
      </c>
      <c r="AA39" s="79" t="s">
        <v>114</v>
      </c>
      <c r="AB39" s="79" t="s">
        <v>114</v>
      </c>
      <c r="AC39" s="33" t="s">
        <v>114</v>
      </c>
      <c r="AD39" s="33" t="s">
        <v>114</v>
      </c>
      <c r="AE39" s="33" t="s">
        <v>114</v>
      </c>
      <c r="AF39" s="33" t="s">
        <v>114</v>
      </c>
      <c r="AG39" s="33" t="s">
        <v>114</v>
      </c>
      <c r="AH39" s="33" t="s">
        <v>114</v>
      </c>
      <c r="AI39" s="33" t="s">
        <v>114</v>
      </c>
      <c r="AJ39" s="79" t="s">
        <v>114</v>
      </c>
      <c r="AK39" s="79" t="str">
        <f>AC39</f>
        <v>нд</v>
      </c>
      <c r="AL39" s="79" t="str">
        <f t="shared" ref="AL39:AQ42" si="4">AD39</f>
        <v>нд</v>
      </c>
      <c r="AM39" s="79" t="str">
        <f t="shared" si="4"/>
        <v>нд</v>
      </c>
      <c r="AN39" s="79" t="str">
        <f t="shared" si="4"/>
        <v>нд</v>
      </c>
      <c r="AO39" s="79" t="str">
        <f t="shared" si="4"/>
        <v>нд</v>
      </c>
      <c r="AP39" s="79" t="str">
        <f t="shared" si="4"/>
        <v>нд</v>
      </c>
      <c r="AQ39" s="79" t="str">
        <f t="shared" si="4"/>
        <v>нд</v>
      </c>
    </row>
    <row r="40" spans="1:43" ht="63" x14ac:dyDescent="0.25">
      <c r="A40" s="39" t="s">
        <v>64</v>
      </c>
      <c r="B40" s="29" t="s">
        <v>65</v>
      </c>
      <c r="C40" s="79" t="s">
        <v>114</v>
      </c>
      <c r="D40" s="79" t="s">
        <v>114</v>
      </c>
      <c r="E40" s="79" t="s">
        <v>114</v>
      </c>
      <c r="F40" s="79" t="s">
        <v>114</v>
      </c>
      <c r="G40" s="79" t="s">
        <v>114</v>
      </c>
      <c r="H40" s="79" t="s">
        <v>114</v>
      </c>
      <c r="I40" s="79" t="s">
        <v>114</v>
      </c>
      <c r="J40" s="79" t="s">
        <v>114</v>
      </c>
      <c r="K40" s="79" t="s">
        <v>114</v>
      </c>
      <c r="L40" s="79" t="s">
        <v>114</v>
      </c>
      <c r="M40" s="79" t="s">
        <v>114</v>
      </c>
      <c r="N40" s="79" t="s">
        <v>114</v>
      </c>
      <c r="O40" s="79" t="s">
        <v>114</v>
      </c>
      <c r="P40" s="79" t="s">
        <v>114</v>
      </c>
      <c r="Q40" s="79" t="s">
        <v>114</v>
      </c>
      <c r="R40" s="79" t="s">
        <v>114</v>
      </c>
      <c r="S40" s="79" t="s">
        <v>114</v>
      </c>
      <c r="T40" s="79" t="s">
        <v>114</v>
      </c>
      <c r="U40" s="79" t="s">
        <v>114</v>
      </c>
      <c r="V40" s="79" t="s">
        <v>114</v>
      </c>
      <c r="W40" s="79" t="s">
        <v>114</v>
      </c>
      <c r="X40" s="79" t="s">
        <v>114</v>
      </c>
      <c r="Y40" s="79" t="s">
        <v>114</v>
      </c>
      <c r="Z40" s="79" t="s">
        <v>114</v>
      </c>
      <c r="AA40" s="79" t="s">
        <v>114</v>
      </c>
      <c r="AB40" s="79" t="s">
        <v>114</v>
      </c>
      <c r="AC40" s="33" t="s">
        <v>114</v>
      </c>
      <c r="AD40" s="33" t="s">
        <v>114</v>
      </c>
      <c r="AE40" s="33" t="s">
        <v>114</v>
      </c>
      <c r="AF40" s="33" t="s">
        <v>114</v>
      </c>
      <c r="AG40" s="33" t="s">
        <v>114</v>
      </c>
      <c r="AH40" s="33" t="s">
        <v>114</v>
      </c>
      <c r="AI40" s="33" t="s">
        <v>114</v>
      </c>
      <c r="AJ40" s="79" t="s">
        <v>114</v>
      </c>
      <c r="AK40" s="79" t="str">
        <f t="shared" ref="AK40:AK42" si="5">AC40</f>
        <v>нд</v>
      </c>
      <c r="AL40" s="79" t="str">
        <f t="shared" si="4"/>
        <v>нд</v>
      </c>
      <c r="AM40" s="79" t="str">
        <f t="shared" si="4"/>
        <v>нд</v>
      </c>
      <c r="AN40" s="79" t="str">
        <f t="shared" si="4"/>
        <v>нд</v>
      </c>
      <c r="AO40" s="79" t="str">
        <f t="shared" si="4"/>
        <v>нд</v>
      </c>
      <c r="AP40" s="79" t="str">
        <f t="shared" si="4"/>
        <v>нд</v>
      </c>
      <c r="AQ40" s="79" t="str">
        <f t="shared" si="4"/>
        <v>нд</v>
      </c>
    </row>
    <row r="41" spans="1:43" ht="63" x14ac:dyDescent="0.25">
      <c r="A41" s="39" t="s">
        <v>66</v>
      </c>
      <c r="B41" s="29" t="s">
        <v>67</v>
      </c>
      <c r="C41" s="79" t="s">
        <v>114</v>
      </c>
      <c r="D41" s="79" t="s">
        <v>114</v>
      </c>
      <c r="E41" s="79" t="s">
        <v>114</v>
      </c>
      <c r="F41" s="79" t="s">
        <v>114</v>
      </c>
      <c r="G41" s="79" t="s">
        <v>114</v>
      </c>
      <c r="H41" s="79" t="s">
        <v>114</v>
      </c>
      <c r="I41" s="79" t="s">
        <v>114</v>
      </c>
      <c r="J41" s="79" t="s">
        <v>114</v>
      </c>
      <c r="K41" s="79" t="s">
        <v>114</v>
      </c>
      <c r="L41" s="79" t="s">
        <v>114</v>
      </c>
      <c r="M41" s="79" t="s">
        <v>114</v>
      </c>
      <c r="N41" s="79" t="s">
        <v>114</v>
      </c>
      <c r="O41" s="79" t="s">
        <v>114</v>
      </c>
      <c r="P41" s="79" t="s">
        <v>114</v>
      </c>
      <c r="Q41" s="79" t="s">
        <v>114</v>
      </c>
      <c r="R41" s="79" t="s">
        <v>114</v>
      </c>
      <c r="S41" s="79" t="s">
        <v>114</v>
      </c>
      <c r="T41" s="79" t="s">
        <v>114</v>
      </c>
      <c r="U41" s="79" t="s">
        <v>114</v>
      </c>
      <c r="V41" s="79" t="s">
        <v>114</v>
      </c>
      <c r="W41" s="79" t="s">
        <v>114</v>
      </c>
      <c r="X41" s="79" t="s">
        <v>114</v>
      </c>
      <c r="Y41" s="79" t="s">
        <v>114</v>
      </c>
      <c r="Z41" s="79" t="s">
        <v>114</v>
      </c>
      <c r="AA41" s="79" t="s">
        <v>114</v>
      </c>
      <c r="AB41" s="79" t="s">
        <v>114</v>
      </c>
      <c r="AC41" s="33" t="s">
        <v>114</v>
      </c>
      <c r="AD41" s="33" t="s">
        <v>114</v>
      </c>
      <c r="AE41" s="33" t="s">
        <v>114</v>
      </c>
      <c r="AF41" s="33" t="s">
        <v>114</v>
      </c>
      <c r="AG41" s="33" t="s">
        <v>114</v>
      </c>
      <c r="AH41" s="33" t="s">
        <v>114</v>
      </c>
      <c r="AI41" s="33" t="s">
        <v>114</v>
      </c>
      <c r="AJ41" s="79" t="s">
        <v>114</v>
      </c>
      <c r="AK41" s="79" t="str">
        <f t="shared" si="5"/>
        <v>нд</v>
      </c>
      <c r="AL41" s="79" t="str">
        <f t="shared" si="4"/>
        <v>нд</v>
      </c>
      <c r="AM41" s="79" t="str">
        <f t="shared" si="4"/>
        <v>нд</v>
      </c>
      <c r="AN41" s="79" t="str">
        <f t="shared" si="4"/>
        <v>нд</v>
      </c>
      <c r="AO41" s="79" t="str">
        <f t="shared" si="4"/>
        <v>нд</v>
      </c>
      <c r="AP41" s="79" t="str">
        <f t="shared" si="4"/>
        <v>нд</v>
      </c>
      <c r="AQ41" s="79" t="str">
        <f t="shared" si="4"/>
        <v>нд</v>
      </c>
    </row>
    <row r="42" spans="1:43" ht="31.5" x14ac:dyDescent="0.25">
      <c r="A42" s="39" t="s">
        <v>68</v>
      </c>
      <c r="B42" s="29" t="s">
        <v>69</v>
      </c>
      <c r="C42" s="79" t="s">
        <v>114</v>
      </c>
      <c r="D42" s="79" t="s">
        <v>114</v>
      </c>
      <c r="E42" s="79" t="s">
        <v>114</v>
      </c>
      <c r="F42" s="79" t="s">
        <v>114</v>
      </c>
      <c r="G42" s="79" t="s">
        <v>114</v>
      </c>
      <c r="H42" s="79" t="s">
        <v>114</v>
      </c>
      <c r="I42" s="79" t="s">
        <v>114</v>
      </c>
      <c r="J42" s="79" t="s">
        <v>114</v>
      </c>
      <c r="K42" s="79" t="s">
        <v>114</v>
      </c>
      <c r="L42" s="79" t="s">
        <v>114</v>
      </c>
      <c r="M42" s="79" t="s">
        <v>114</v>
      </c>
      <c r="N42" s="79" t="s">
        <v>114</v>
      </c>
      <c r="O42" s="79" t="s">
        <v>114</v>
      </c>
      <c r="P42" s="79" t="s">
        <v>114</v>
      </c>
      <c r="Q42" s="79" t="s">
        <v>114</v>
      </c>
      <c r="R42" s="79" t="s">
        <v>114</v>
      </c>
      <c r="S42" s="79" t="s">
        <v>114</v>
      </c>
      <c r="T42" s="79" t="s">
        <v>114</v>
      </c>
      <c r="U42" s="79" t="s">
        <v>114</v>
      </c>
      <c r="V42" s="79" t="s">
        <v>114</v>
      </c>
      <c r="W42" s="79" t="s">
        <v>114</v>
      </c>
      <c r="X42" s="79" t="s">
        <v>114</v>
      </c>
      <c r="Y42" s="79" t="s">
        <v>114</v>
      </c>
      <c r="Z42" s="79" t="s">
        <v>114</v>
      </c>
      <c r="AA42" s="79" t="s">
        <v>114</v>
      </c>
      <c r="AB42" s="79" t="s">
        <v>114</v>
      </c>
      <c r="AC42" s="79" t="str">
        <f>$AD$27</f>
        <v>нд</v>
      </c>
      <c r="AD42" s="33" t="s">
        <v>114</v>
      </c>
      <c r="AE42" s="33" t="s">
        <v>114</v>
      </c>
      <c r="AF42" s="33" t="s">
        <v>114</v>
      </c>
      <c r="AG42" s="33" t="s">
        <v>114</v>
      </c>
      <c r="AH42" s="33" t="s">
        <v>114</v>
      </c>
      <c r="AI42" s="33" t="s">
        <v>114</v>
      </c>
      <c r="AJ42" s="79" t="s">
        <v>114</v>
      </c>
      <c r="AK42" s="79" t="str">
        <f t="shared" si="5"/>
        <v>нд</v>
      </c>
      <c r="AL42" s="79" t="str">
        <f t="shared" si="4"/>
        <v>нд</v>
      </c>
      <c r="AM42" s="79" t="str">
        <f t="shared" si="4"/>
        <v>нд</v>
      </c>
      <c r="AN42" s="79" t="str">
        <f t="shared" si="4"/>
        <v>нд</v>
      </c>
      <c r="AO42" s="79" t="str">
        <f t="shared" si="4"/>
        <v>нд</v>
      </c>
      <c r="AP42" s="79" t="str">
        <f t="shared" si="4"/>
        <v>нд</v>
      </c>
      <c r="AQ42" s="79" t="str">
        <f t="shared" si="4"/>
        <v>нд</v>
      </c>
    </row>
    <row r="43" spans="1:43" ht="47.25" x14ac:dyDescent="0.25">
      <c r="A43" s="39" t="s">
        <v>70</v>
      </c>
      <c r="B43" s="29" t="s">
        <v>71</v>
      </c>
      <c r="C43" s="79" t="s">
        <v>114</v>
      </c>
      <c r="D43" s="79" t="s">
        <v>114</v>
      </c>
      <c r="E43" s="79" t="s">
        <v>114</v>
      </c>
      <c r="F43" s="79" t="s">
        <v>114</v>
      </c>
      <c r="G43" s="79" t="s">
        <v>114</v>
      </c>
      <c r="H43" s="79" t="s">
        <v>114</v>
      </c>
      <c r="I43" s="79" t="s">
        <v>114</v>
      </c>
      <c r="J43" s="79" t="s">
        <v>114</v>
      </c>
      <c r="K43" s="79" t="s">
        <v>114</v>
      </c>
      <c r="L43" s="79" t="s">
        <v>114</v>
      </c>
      <c r="M43" s="79" t="s">
        <v>114</v>
      </c>
      <c r="N43" s="79" t="s">
        <v>114</v>
      </c>
      <c r="O43" s="79" t="s">
        <v>114</v>
      </c>
      <c r="P43" s="79" t="s">
        <v>114</v>
      </c>
      <c r="Q43" s="79" t="s">
        <v>114</v>
      </c>
      <c r="R43" s="79" t="s">
        <v>114</v>
      </c>
      <c r="S43" s="79" t="s">
        <v>114</v>
      </c>
      <c r="T43" s="79" t="s">
        <v>114</v>
      </c>
      <c r="U43" s="79" t="s">
        <v>114</v>
      </c>
      <c r="V43" s="79" t="s">
        <v>114</v>
      </c>
      <c r="W43" s="79" t="s">
        <v>114</v>
      </c>
      <c r="X43" s="79" t="s">
        <v>114</v>
      </c>
      <c r="Y43" s="79" t="s">
        <v>114</v>
      </c>
      <c r="Z43" s="79" t="s">
        <v>114</v>
      </c>
      <c r="AA43" s="79" t="s">
        <v>114</v>
      </c>
      <c r="AB43" s="79" t="s">
        <v>114</v>
      </c>
      <c r="AC43" s="79" t="s">
        <v>114</v>
      </c>
      <c r="AD43" s="79" t="s">
        <v>114</v>
      </c>
      <c r="AE43" s="79" t="s">
        <v>114</v>
      </c>
      <c r="AF43" s="79" t="s">
        <v>114</v>
      </c>
      <c r="AG43" s="79" t="s">
        <v>114</v>
      </c>
      <c r="AH43" s="79" t="s">
        <v>114</v>
      </c>
      <c r="AI43" s="79" t="s">
        <v>114</v>
      </c>
      <c r="AJ43" s="79" t="s">
        <v>114</v>
      </c>
      <c r="AK43" s="79" t="s">
        <v>114</v>
      </c>
      <c r="AL43" s="79" t="s">
        <v>114</v>
      </c>
      <c r="AM43" s="79" t="s">
        <v>114</v>
      </c>
      <c r="AN43" s="79" t="s">
        <v>114</v>
      </c>
      <c r="AO43" s="79" t="s">
        <v>114</v>
      </c>
      <c r="AP43" s="79" t="s">
        <v>114</v>
      </c>
      <c r="AQ43" s="79" t="s">
        <v>114</v>
      </c>
    </row>
    <row r="44" spans="1:43" ht="31.5" x14ac:dyDescent="0.25">
      <c r="A44" s="39" t="s">
        <v>13</v>
      </c>
      <c r="B44" s="29" t="s">
        <v>72</v>
      </c>
      <c r="C44" s="79" t="s">
        <v>114</v>
      </c>
      <c r="D44" s="79" t="s">
        <v>114</v>
      </c>
      <c r="E44" s="79" t="s">
        <v>114</v>
      </c>
      <c r="F44" s="79" t="s">
        <v>114</v>
      </c>
      <c r="G44" s="79" t="s">
        <v>114</v>
      </c>
      <c r="H44" s="79" t="s">
        <v>114</v>
      </c>
      <c r="I44" s="79" t="s">
        <v>114</v>
      </c>
      <c r="J44" s="79" t="s">
        <v>114</v>
      </c>
      <c r="K44" s="79" t="s">
        <v>114</v>
      </c>
      <c r="L44" s="79" t="s">
        <v>114</v>
      </c>
      <c r="M44" s="79" t="s">
        <v>114</v>
      </c>
      <c r="N44" s="79" t="s">
        <v>114</v>
      </c>
      <c r="O44" s="79" t="s">
        <v>114</v>
      </c>
      <c r="P44" s="79" t="s">
        <v>114</v>
      </c>
      <c r="Q44" s="79" t="s">
        <v>114</v>
      </c>
      <c r="R44" s="79" t="s">
        <v>114</v>
      </c>
      <c r="S44" s="79" t="s">
        <v>114</v>
      </c>
      <c r="T44" s="79" t="s">
        <v>114</v>
      </c>
      <c r="U44" s="79" t="s">
        <v>114</v>
      </c>
      <c r="V44" s="79" t="s">
        <v>114</v>
      </c>
      <c r="W44" s="79" t="s">
        <v>114</v>
      </c>
      <c r="X44" s="79" t="s">
        <v>114</v>
      </c>
      <c r="Y44" s="79" t="s">
        <v>114</v>
      </c>
      <c r="Z44" s="79" t="s">
        <v>114</v>
      </c>
      <c r="AA44" s="79" t="s">
        <v>114</v>
      </c>
      <c r="AB44" s="79" t="s">
        <v>114</v>
      </c>
      <c r="AC44" s="79" t="s">
        <v>114</v>
      </c>
      <c r="AD44" s="79" t="s">
        <v>114</v>
      </c>
      <c r="AE44" s="79" t="s">
        <v>114</v>
      </c>
      <c r="AF44" s="79" t="s">
        <v>114</v>
      </c>
      <c r="AG44" s="79" t="s">
        <v>114</v>
      </c>
      <c r="AH44" s="79" t="s">
        <v>114</v>
      </c>
      <c r="AI44" s="79" t="s">
        <v>114</v>
      </c>
      <c r="AJ44" s="79" t="s">
        <v>114</v>
      </c>
      <c r="AK44" s="79" t="s">
        <v>114</v>
      </c>
      <c r="AL44" s="79" t="s">
        <v>114</v>
      </c>
      <c r="AM44" s="79" t="s">
        <v>114</v>
      </c>
      <c r="AN44" s="79" t="s">
        <v>114</v>
      </c>
      <c r="AO44" s="79" t="s">
        <v>114</v>
      </c>
      <c r="AP44" s="79" t="s">
        <v>114</v>
      </c>
      <c r="AQ44" s="79" t="s">
        <v>114</v>
      </c>
    </row>
    <row r="45" spans="1:43" ht="47.25" x14ac:dyDescent="0.25">
      <c r="A45" s="39" t="s">
        <v>14</v>
      </c>
      <c r="B45" s="29" t="s">
        <v>73</v>
      </c>
      <c r="C45" s="79" t="s">
        <v>114</v>
      </c>
      <c r="D45" s="79" t="s">
        <v>114</v>
      </c>
      <c r="E45" s="79" t="s">
        <v>114</v>
      </c>
      <c r="F45" s="79" t="s">
        <v>114</v>
      </c>
      <c r="G45" s="79" t="s">
        <v>114</v>
      </c>
      <c r="H45" s="79" t="s">
        <v>114</v>
      </c>
      <c r="I45" s="79" t="s">
        <v>114</v>
      </c>
      <c r="J45" s="79" t="s">
        <v>114</v>
      </c>
      <c r="K45" s="79" t="s">
        <v>114</v>
      </c>
      <c r="L45" s="79" t="s">
        <v>114</v>
      </c>
      <c r="M45" s="79" t="s">
        <v>114</v>
      </c>
      <c r="N45" s="79" t="s">
        <v>114</v>
      </c>
      <c r="O45" s="79" t="s">
        <v>114</v>
      </c>
      <c r="P45" s="79" t="s">
        <v>114</v>
      </c>
      <c r="Q45" s="79" t="s">
        <v>114</v>
      </c>
      <c r="R45" s="79" t="s">
        <v>114</v>
      </c>
      <c r="S45" s="79" t="s">
        <v>114</v>
      </c>
      <c r="T45" s="79" t="s">
        <v>114</v>
      </c>
      <c r="U45" s="79" t="s">
        <v>114</v>
      </c>
      <c r="V45" s="79" t="s">
        <v>114</v>
      </c>
      <c r="W45" s="79" t="s">
        <v>114</v>
      </c>
      <c r="X45" s="79" t="s">
        <v>114</v>
      </c>
      <c r="Y45" s="79" t="s">
        <v>114</v>
      </c>
      <c r="Z45" s="79" t="s">
        <v>114</v>
      </c>
      <c r="AA45" s="79" t="s">
        <v>114</v>
      </c>
      <c r="AB45" s="79" t="s">
        <v>114</v>
      </c>
      <c r="AC45" s="79" t="s">
        <v>114</v>
      </c>
      <c r="AD45" s="79" t="s">
        <v>114</v>
      </c>
      <c r="AE45" s="79" t="s">
        <v>114</v>
      </c>
      <c r="AF45" s="79" t="s">
        <v>114</v>
      </c>
      <c r="AG45" s="79" t="s">
        <v>114</v>
      </c>
      <c r="AH45" s="79" t="s">
        <v>114</v>
      </c>
      <c r="AI45" s="79" t="s">
        <v>114</v>
      </c>
      <c r="AJ45" s="79" t="s">
        <v>114</v>
      </c>
      <c r="AK45" s="79" t="s">
        <v>114</v>
      </c>
      <c r="AL45" s="79" t="s">
        <v>114</v>
      </c>
      <c r="AM45" s="79" t="s">
        <v>114</v>
      </c>
      <c r="AN45" s="79" t="s">
        <v>114</v>
      </c>
      <c r="AO45" s="79" t="s">
        <v>114</v>
      </c>
      <c r="AP45" s="79" t="s">
        <v>114</v>
      </c>
      <c r="AQ45" s="79" t="s">
        <v>114</v>
      </c>
    </row>
    <row r="46" spans="1:43" ht="47.25" x14ac:dyDescent="0.25">
      <c r="A46" s="39" t="s">
        <v>74</v>
      </c>
      <c r="B46" s="29" t="s">
        <v>75</v>
      </c>
      <c r="C46" s="79" t="s">
        <v>114</v>
      </c>
      <c r="D46" s="79" t="s">
        <v>114</v>
      </c>
      <c r="E46" s="79" t="s">
        <v>114</v>
      </c>
      <c r="F46" s="79" t="s">
        <v>114</v>
      </c>
      <c r="G46" s="79" t="s">
        <v>114</v>
      </c>
      <c r="H46" s="79" t="s">
        <v>114</v>
      </c>
      <c r="I46" s="79" t="s">
        <v>114</v>
      </c>
      <c r="J46" s="79" t="s">
        <v>114</v>
      </c>
      <c r="K46" s="79" t="s">
        <v>114</v>
      </c>
      <c r="L46" s="79" t="s">
        <v>114</v>
      </c>
      <c r="M46" s="79" t="s">
        <v>114</v>
      </c>
      <c r="N46" s="79" t="s">
        <v>114</v>
      </c>
      <c r="O46" s="79" t="s">
        <v>114</v>
      </c>
      <c r="P46" s="79" t="s">
        <v>114</v>
      </c>
      <c r="Q46" s="79" t="s">
        <v>114</v>
      </c>
      <c r="R46" s="79" t="s">
        <v>114</v>
      </c>
      <c r="S46" s="79" t="s">
        <v>114</v>
      </c>
      <c r="T46" s="79" t="s">
        <v>114</v>
      </c>
      <c r="U46" s="79" t="s">
        <v>114</v>
      </c>
      <c r="V46" s="79" t="s">
        <v>114</v>
      </c>
      <c r="W46" s="79" t="s">
        <v>114</v>
      </c>
      <c r="X46" s="79" t="s">
        <v>114</v>
      </c>
      <c r="Y46" s="79" t="s">
        <v>114</v>
      </c>
      <c r="Z46" s="79" t="s">
        <v>114</v>
      </c>
      <c r="AA46" s="79" t="s">
        <v>114</v>
      </c>
      <c r="AB46" s="79" t="s">
        <v>114</v>
      </c>
      <c r="AC46" s="79" t="str">
        <f>AC42</f>
        <v>нд</v>
      </c>
      <c r="AD46" s="79" t="s">
        <v>114</v>
      </c>
      <c r="AE46" s="79" t="s">
        <v>114</v>
      </c>
      <c r="AF46" s="79" t="s">
        <v>114</v>
      </c>
      <c r="AG46" s="79" t="s">
        <v>114</v>
      </c>
      <c r="AH46" s="79" t="s">
        <v>114</v>
      </c>
      <c r="AI46" s="79" t="s">
        <v>114</v>
      </c>
      <c r="AJ46" s="79" t="s">
        <v>114</v>
      </c>
      <c r="AK46" s="79" t="str">
        <f t="shared" ref="AK46:AK47" si="6">AC46</f>
        <v>нд</v>
      </c>
      <c r="AL46" s="79" t="s">
        <v>114</v>
      </c>
      <c r="AM46" s="79" t="s">
        <v>114</v>
      </c>
      <c r="AN46" s="79" t="s">
        <v>114</v>
      </c>
      <c r="AO46" s="79" t="s">
        <v>114</v>
      </c>
      <c r="AP46" s="79" t="s">
        <v>114</v>
      </c>
      <c r="AQ46" s="79" t="s">
        <v>114</v>
      </c>
    </row>
    <row r="47" spans="1:43" ht="31.5" x14ac:dyDescent="0.25">
      <c r="A47" s="39" t="s">
        <v>76</v>
      </c>
      <c r="B47" s="29" t="s">
        <v>77</v>
      </c>
      <c r="C47" s="79" t="s">
        <v>114</v>
      </c>
      <c r="D47" s="79" t="s">
        <v>114</v>
      </c>
      <c r="E47" s="79" t="s">
        <v>114</v>
      </c>
      <c r="F47" s="79" t="s">
        <v>114</v>
      </c>
      <c r="G47" s="79" t="s">
        <v>114</v>
      </c>
      <c r="H47" s="79" t="s">
        <v>114</v>
      </c>
      <c r="I47" s="79" t="s">
        <v>114</v>
      </c>
      <c r="J47" s="79" t="s">
        <v>114</v>
      </c>
      <c r="K47" s="79" t="s">
        <v>114</v>
      </c>
      <c r="L47" s="79" t="s">
        <v>114</v>
      </c>
      <c r="M47" s="79" t="s">
        <v>114</v>
      </c>
      <c r="N47" s="79" t="s">
        <v>114</v>
      </c>
      <c r="O47" s="79" t="s">
        <v>114</v>
      </c>
      <c r="P47" s="79" t="s">
        <v>114</v>
      </c>
      <c r="Q47" s="79" t="s">
        <v>114</v>
      </c>
      <c r="R47" s="79" t="s">
        <v>114</v>
      </c>
      <c r="S47" s="79" t="s">
        <v>114</v>
      </c>
      <c r="T47" s="79" t="s">
        <v>114</v>
      </c>
      <c r="U47" s="79" t="s">
        <v>114</v>
      </c>
      <c r="V47" s="79" t="s">
        <v>114</v>
      </c>
      <c r="W47" s="79" t="s">
        <v>114</v>
      </c>
      <c r="X47" s="79" t="s">
        <v>114</v>
      </c>
      <c r="Y47" s="79" t="s">
        <v>114</v>
      </c>
      <c r="Z47" s="79" t="s">
        <v>114</v>
      </c>
      <c r="AA47" s="79" t="s">
        <v>114</v>
      </c>
      <c r="AB47" s="79" t="s">
        <v>114</v>
      </c>
      <c r="AC47" s="79" t="s">
        <v>114</v>
      </c>
      <c r="AD47" s="79" t="s">
        <v>114</v>
      </c>
      <c r="AE47" s="79" t="s">
        <v>114</v>
      </c>
      <c r="AF47" s="79" t="s">
        <v>114</v>
      </c>
      <c r="AG47" s="79" t="s">
        <v>114</v>
      </c>
      <c r="AH47" s="79" t="s">
        <v>114</v>
      </c>
      <c r="AI47" s="79" t="s">
        <v>114</v>
      </c>
      <c r="AJ47" s="79" t="s">
        <v>114</v>
      </c>
      <c r="AK47" s="79" t="str">
        <f t="shared" si="6"/>
        <v>нд</v>
      </c>
      <c r="AL47" s="79" t="s">
        <v>114</v>
      </c>
      <c r="AM47" s="79" t="s">
        <v>114</v>
      </c>
      <c r="AN47" s="79" t="s">
        <v>114</v>
      </c>
      <c r="AO47" s="79" t="s">
        <v>114</v>
      </c>
      <c r="AP47" s="79" t="s">
        <v>114</v>
      </c>
      <c r="AQ47" s="79" t="s">
        <v>114</v>
      </c>
    </row>
    <row r="48" spans="1:43" ht="31.5" x14ac:dyDescent="0.25">
      <c r="A48" s="39" t="s">
        <v>78</v>
      </c>
      <c r="B48" s="29" t="s">
        <v>79</v>
      </c>
      <c r="C48" s="79" t="s">
        <v>114</v>
      </c>
      <c r="D48" s="79" t="s">
        <v>114</v>
      </c>
      <c r="E48" s="79" t="s">
        <v>114</v>
      </c>
      <c r="F48" s="79" t="s">
        <v>114</v>
      </c>
      <c r="G48" s="79" t="s">
        <v>114</v>
      </c>
      <c r="H48" s="79" t="s">
        <v>114</v>
      </c>
      <c r="I48" s="79" t="s">
        <v>114</v>
      </c>
      <c r="J48" s="79" t="s">
        <v>114</v>
      </c>
      <c r="K48" s="79" t="s">
        <v>114</v>
      </c>
      <c r="L48" s="79" t="s">
        <v>114</v>
      </c>
      <c r="M48" s="79" t="s">
        <v>114</v>
      </c>
      <c r="N48" s="79" t="s">
        <v>114</v>
      </c>
      <c r="O48" s="79" t="s">
        <v>114</v>
      </c>
      <c r="P48" s="79" t="s">
        <v>114</v>
      </c>
      <c r="Q48" s="79" t="s">
        <v>114</v>
      </c>
      <c r="R48" s="79" t="s">
        <v>114</v>
      </c>
      <c r="S48" s="79" t="s">
        <v>114</v>
      </c>
      <c r="T48" s="79" t="s">
        <v>114</v>
      </c>
      <c r="U48" s="79" t="s">
        <v>114</v>
      </c>
      <c r="V48" s="79" t="s">
        <v>114</v>
      </c>
      <c r="W48" s="79" t="s">
        <v>114</v>
      </c>
      <c r="X48" s="79" t="s">
        <v>114</v>
      </c>
      <c r="Y48" s="79" t="s">
        <v>114</v>
      </c>
      <c r="Z48" s="79" t="s">
        <v>114</v>
      </c>
      <c r="AA48" s="79" t="s">
        <v>114</v>
      </c>
      <c r="AB48" s="79" t="s">
        <v>114</v>
      </c>
      <c r="AC48" s="79" t="s">
        <v>114</v>
      </c>
      <c r="AD48" s="79" t="s">
        <v>114</v>
      </c>
      <c r="AE48" s="79" t="s">
        <v>114</v>
      </c>
      <c r="AF48" s="79" t="s">
        <v>114</v>
      </c>
      <c r="AG48" s="79" t="s">
        <v>114</v>
      </c>
      <c r="AH48" s="79" t="s">
        <v>114</v>
      </c>
      <c r="AI48" s="79" t="s">
        <v>114</v>
      </c>
      <c r="AJ48" s="79" t="s">
        <v>114</v>
      </c>
      <c r="AK48" s="79" t="s">
        <v>114</v>
      </c>
      <c r="AL48" s="79" t="s">
        <v>114</v>
      </c>
      <c r="AM48" s="79" t="s">
        <v>114</v>
      </c>
      <c r="AN48" s="79" t="s">
        <v>114</v>
      </c>
      <c r="AO48" s="79" t="s">
        <v>114</v>
      </c>
      <c r="AP48" s="79" t="s">
        <v>114</v>
      </c>
      <c r="AQ48" s="79" t="s">
        <v>114</v>
      </c>
    </row>
    <row r="49" spans="1:43" ht="31.5" x14ac:dyDescent="0.25">
      <c r="A49" s="39" t="s">
        <v>80</v>
      </c>
      <c r="B49" s="29" t="s">
        <v>81</v>
      </c>
      <c r="C49" s="79" t="s">
        <v>114</v>
      </c>
      <c r="D49" s="79" t="s">
        <v>114</v>
      </c>
      <c r="E49" s="79" t="s">
        <v>114</v>
      </c>
      <c r="F49" s="79" t="s">
        <v>114</v>
      </c>
      <c r="G49" s="79" t="s">
        <v>114</v>
      </c>
      <c r="H49" s="79" t="s">
        <v>114</v>
      </c>
      <c r="I49" s="79" t="s">
        <v>114</v>
      </c>
      <c r="J49" s="79" t="s">
        <v>114</v>
      </c>
      <c r="K49" s="79" t="s">
        <v>114</v>
      </c>
      <c r="L49" s="79" t="s">
        <v>114</v>
      </c>
      <c r="M49" s="79" t="s">
        <v>114</v>
      </c>
      <c r="N49" s="79" t="s">
        <v>114</v>
      </c>
      <c r="O49" s="79" t="s">
        <v>114</v>
      </c>
      <c r="P49" s="79" t="s">
        <v>114</v>
      </c>
      <c r="Q49" s="79" t="s">
        <v>114</v>
      </c>
      <c r="R49" s="79" t="s">
        <v>114</v>
      </c>
      <c r="S49" s="79" t="s">
        <v>114</v>
      </c>
      <c r="T49" s="79" t="s">
        <v>114</v>
      </c>
      <c r="U49" s="79" t="s">
        <v>114</v>
      </c>
      <c r="V49" s="79" t="s">
        <v>114</v>
      </c>
      <c r="W49" s="79" t="s">
        <v>114</v>
      </c>
      <c r="X49" s="79" t="s">
        <v>114</v>
      </c>
      <c r="Y49" s="79" t="s">
        <v>114</v>
      </c>
      <c r="Z49" s="79" t="s">
        <v>114</v>
      </c>
      <c r="AA49" s="79" t="s">
        <v>114</v>
      </c>
      <c r="AB49" s="79" t="s">
        <v>114</v>
      </c>
      <c r="AC49" s="79" t="s">
        <v>114</v>
      </c>
      <c r="AD49" s="79" t="s">
        <v>114</v>
      </c>
      <c r="AE49" s="79" t="s">
        <v>114</v>
      </c>
      <c r="AF49" s="79" t="s">
        <v>114</v>
      </c>
      <c r="AG49" s="79" t="s">
        <v>114</v>
      </c>
      <c r="AH49" s="79" t="s">
        <v>114</v>
      </c>
      <c r="AI49" s="79" t="s">
        <v>114</v>
      </c>
      <c r="AJ49" s="79" t="s">
        <v>114</v>
      </c>
      <c r="AK49" s="79" t="s">
        <v>114</v>
      </c>
      <c r="AL49" s="79" t="s">
        <v>114</v>
      </c>
      <c r="AM49" s="79" t="s">
        <v>114</v>
      </c>
      <c r="AN49" s="79" t="s">
        <v>114</v>
      </c>
      <c r="AO49" s="79" t="s">
        <v>114</v>
      </c>
      <c r="AP49" s="79" t="s">
        <v>114</v>
      </c>
      <c r="AQ49" s="79" t="s">
        <v>114</v>
      </c>
    </row>
    <row r="50" spans="1:43" ht="31.5" x14ac:dyDescent="0.25">
      <c r="A50" s="39" t="s">
        <v>15</v>
      </c>
      <c r="B50" s="29" t="s">
        <v>82</v>
      </c>
      <c r="C50" s="79" t="s">
        <v>114</v>
      </c>
      <c r="D50" s="79" t="s">
        <v>114</v>
      </c>
      <c r="E50" s="79" t="s">
        <v>114</v>
      </c>
      <c r="F50" s="79" t="s">
        <v>114</v>
      </c>
      <c r="G50" s="79" t="s">
        <v>114</v>
      </c>
      <c r="H50" s="79" t="s">
        <v>114</v>
      </c>
      <c r="I50" s="79" t="s">
        <v>114</v>
      </c>
      <c r="J50" s="79" t="s">
        <v>114</v>
      </c>
      <c r="K50" s="79" t="s">
        <v>114</v>
      </c>
      <c r="L50" s="79" t="s">
        <v>114</v>
      </c>
      <c r="M50" s="79" t="s">
        <v>114</v>
      </c>
      <c r="N50" s="79" t="s">
        <v>114</v>
      </c>
      <c r="O50" s="79" t="s">
        <v>114</v>
      </c>
      <c r="P50" s="79" t="s">
        <v>114</v>
      </c>
      <c r="Q50" s="79" t="s">
        <v>114</v>
      </c>
      <c r="R50" s="79" t="s">
        <v>114</v>
      </c>
      <c r="S50" s="79" t="s">
        <v>114</v>
      </c>
      <c r="T50" s="79" t="s">
        <v>114</v>
      </c>
      <c r="U50" s="79" t="s">
        <v>114</v>
      </c>
      <c r="V50" s="79" t="s">
        <v>114</v>
      </c>
      <c r="W50" s="79" t="s">
        <v>114</v>
      </c>
      <c r="X50" s="79" t="s">
        <v>114</v>
      </c>
      <c r="Y50" s="79" t="s">
        <v>114</v>
      </c>
      <c r="Z50" s="79" t="s">
        <v>114</v>
      </c>
      <c r="AA50" s="79" t="s">
        <v>114</v>
      </c>
      <c r="AB50" s="79" t="s">
        <v>114</v>
      </c>
      <c r="AC50" s="79" t="s">
        <v>114</v>
      </c>
      <c r="AD50" s="79" t="s">
        <v>114</v>
      </c>
      <c r="AE50" s="79" t="s">
        <v>114</v>
      </c>
      <c r="AF50" s="79" t="s">
        <v>114</v>
      </c>
      <c r="AG50" s="79" t="s">
        <v>114</v>
      </c>
      <c r="AH50" s="79" t="s">
        <v>114</v>
      </c>
      <c r="AI50" s="79" t="s">
        <v>114</v>
      </c>
      <c r="AJ50" s="79" t="s">
        <v>114</v>
      </c>
      <c r="AK50" s="79" t="s">
        <v>114</v>
      </c>
      <c r="AL50" s="79" t="s">
        <v>114</v>
      </c>
      <c r="AM50" s="79" t="s">
        <v>114</v>
      </c>
      <c r="AN50" s="79" t="s">
        <v>114</v>
      </c>
      <c r="AO50" s="79" t="s">
        <v>114</v>
      </c>
      <c r="AP50" s="79" t="s">
        <v>114</v>
      </c>
      <c r="AQ50" s="79" t="s">
        <v>114</v>
      </c>
    </row>
    <row r="51" spans="1:43" ht="31.5" x14ac:dyDescent="0.25">
      <c r="A51" s="39" t="s">
        <v>16</v>
      </c>
      <c r="B51" s="29" t="s">
        <v>83</v>
      </c>
      <c r="C51" s="79" t="s">
        <v>114</v>
      </c>
      <c r="D51" s="79" t="s">
        <v>114</v>
      </c>
      <c r="E51" s="79" t="s">
        <v>114</v>
      </c>
      <c r="F51" s="79" t="s">
        <v>114</v>
      </c>
      <c r="G51" s="79" t="s">
        <v>114</v>
      </c>
      <c r="H51" s="79" t="s">
        <v>114</v>
      </c>
      <c r="I51" s="79" t="s">
        <v>114</v>
      </c>
      <c r="J51" s="79" t="s">
        <v>114</v>
      </c>
      <c r="K51" s="79" t="s">
        <v>114</v>
      </c>
      <c r="L51" s="79" t="s">
        <v>114</v>
      </c>
      <c r="M51" s="79" t="s">
        <v>114</v>
      </c>
      <c r="N51" s="79" t="s">
        <v>114</v>
      </c>
      <c r="O51" s="79" t="s">
        <v>114</v>
      </c>
      <c r="P51" s="79" t="s">
        <v>114</v>
      </c>
      <c r="Q51" s="79" t="s">
        <v>114</v>
      </c>
      <c r="R51" s="79" t="s">
        <v>114</v>
      </c>
      <c r="S51" s="79" t="s">
        <v>114</v>
      </c>
      <c r="T51" s="79" t="s">
        <v>114</v>
      </c>
      <c r="U51" s="79" t="s">
        <v>114</v>
      </c>
      <c r="V51" s="79" t="s">
        <v>114</v>
      </c>
      <c r="W51" s="79" t="s">
        <v>114</v>
      </c>
      <c r="X51" s="79" t="s">
        <v>114</v>
      </c>
      <c r="Y51" s="79" t="s">
        <v>114</v>
      </c>
      <c r="Z51" s="79" t="s">
        <v>114</v>
      </c>
      <c r="AA51" s="79" t="s">
        <v>114</v>
      </c>
      <c r="AB51" s="79" t="s">
        <v>114</v>
      </c>
      <c r="AC51" s="79" t="s">
        <v>114</v>
      </c>
      <c r="AD51" s="79" t="s">
        <v>114</v>
      </c>
      <c r="AE51" s="79" t="s">
        <v>114</v>
      </c>
      <c r="AF51" s="79" t="s">
        <v>114</v>
      </c>
      <c r="AG51" s="79" t="s">
        <v>114</v>
      </c>
      <c r="AH51" s="79" t="s">
        <v>114</v>
      </c>
      <c r="AI51" s="79" t="s">
        <v>114</v>
      </c>
      <c r="AJ51" s="79" t="s">
        <v>114</v>
      </c>
      <c r="AK51" s="79" t="s">
        <v>114</v>
      </c>
      <c r="AL51" s="79" t="s">
        <v>114</v>
      </c>
      <c r="AM51" s="79" t="s">
        <v>114</v>
      </c>
      <c r="AN51" s="79" t="s">
        <v>114</v>
      </c>
      <c r="AO51" s="79" t="s">
        <v>114</v>
      </c>
      <c r="AP51" s="79" t="s">
        <v>114</v>
      </c>
      <c r="AQ51" s="79" t="s">
        <v>114</v>
      </c>
    </row>
    <row r="52" spans="1:43" ht="31.5" x14ac:dyDescent="0.25">
      <c r="A52" s="39" t="s">
        <v>84</v>
      </c>
      <c r="B52" s="29" t="s">
        <v>85</v>
      </c>
      <c r="C52" s="79" t="s">
        <v>114</v>
      </c>
      <c r="D52" s="79" t="s">
        <v>114</v>
      </c>
      <c r="E52" s="79" t="s">
        <v>114</v>
      </c>
      <c r="F52" s="79" t="s">
        <v>114</v>
      </c>
      <c r="G52" s="79" t="s">
        <v>114</v>
      </c>
      <c r="H52" s="79" t="s">
        <v>114</v>
      </c>
      <c r="I52" s="79" t="s">
        <v>114</v>
      </c>
      <c r="J52" s="79" t="s">
        <v>114</v>
      </c>
      <c r="K52" s="79" t="s">
        <v>114</v>
      </c>
      <c r="L52" s="79" t="s">
        <v>114</v>
      </c>
      <c r="M52" s="79" t="s">
        <v>114</v>
      </c>
      <c r="N52" s="79" t="s">
        <v>114</v>
      </c>
      <c r="O52" s="79" t="s">
        <v>114</v>
      </c>
      <c r="P52" s="79" t="s">
        <v>114</v>
      </c>
      <c r="Q52" s="79" t="s">
        <v>114</v>
      </c>
      <c r="R52" s="79" t="s">
        <v>114</v>
      </c>
      <c r="S52" s="79" t="s">
        <v>114</v>
      </c>
      <c r="T52" s="79" t="s">
        <v>114</v>
      </c>
      <c r="U52" s="79" t="s">
        <v>114</v>
      </c>
      <c r="V52" s="79" t="s">
        <v>114</v>
      </c>
      <c r="W52" s="79" t="s">
        <v>114</v>
      </c>
      <c r="X52" s="79" t="s">
        <v>114</v>
      </c>
      <c r="Y52" s="79" t="s">
        <v>114</v>
      </c>
      <c r="Z52" s="79" t="s">
        <v>114</v>
      </c>
      <c r="AA52" s="79" t="s">
        <v>114</v>
      </c>
      <c r="AB52" s="79" t="s">
        <v>114</v>
      </c>
      <c r="AC52" s="79" t="s">
        <v>114</v>
      </c>
      <c r="AD52" s="79" t="s">
        <v>114</v>
      </c>
      <c r="AE52" s="79" t="s">
        <v>114</v>
      </c>
      <c r="AF52" s="79" t="s">
        <v>114</v>
      </c>
      <c r="AG52" s="79" t="s">
        <v>114</v>
      </c>
      <c r="AH52" s="79" t="s">
        <v>114</v>
      </c>
      <c r="AI52" s="79" t="s">
        <v>114</v>
      </c>
      <c r="AJ52" s="79" t="s">
        <v>114</v>
      </c>
      <c r="AK52" s="79" t="s">
        <v>114</v>
      </c>
      <c r="AL52" s="79" t="s">
        <v>114</v>
      </c>
      <c r="AM52" s="79" t="s">
        <v>114</v>
      </c>
      <c r="AN52" s="79" t="s">
        <v>114</v>
      </c>
      <c r="AO52" s="79" t="s">
        <v>114</v>
      </c>
      <c r="AP52" s="79" t="s">
        <v>114</v>
      </c>
      <c r="AQ52" s="79" t="s">
        <v>114</v>
      </c>
    </row>
    <row r="53" spans="1:43" ht="31.5" x14ac:dyDescent="0.25">
      <c r="A53" s="39" t="s">
        <v>86</v>
      </c>
      <c r="B53" s="29" t="s">
        <v>87</v>
      </c>
      <c r="C53" s="79" t="s">
        <v>114</v>
      </c>
      <c r="D53" s="79" t="s">
        <v>114</v>
      </c>
      <c r="E53" s="79" t="s">
        <v>114</v>
      </c>
      <c r="F53" s="79" t="s">
        <v>114</v>
      </c>
      <c r="G53" s="79" t="s">
        <v>114</v>
      </c>
      <c r="H53" s="79" t="s">
        <v>114</v>
      </c>
      <c r="I53" s="79" t="s">
        <v>114</v>
      </c>
      <c r="J53" s="79" t="s">
        <v>114</v>
      </c>
      <c r="K53" s="79" t="s">
        <v>114</v>
      </c>
      <c r="L53" s="79" t="s">
        <v>114</v>
      </c>
      <c r="M53" s="79" t="s">
        <v>114</v>
      </c>
      <c r="N53" s="79" t="s">
        <v>114</v>
      </c>
      <c r="O53" s="79" t="s">
        <v>114</v>
      </c>
      <c r="P53" s="79" t="s">
        <v>114</v>
      </c>
      <c r="Q53" s="79" t="s">
        <v>114</v>
      </c>
      <c r="R53" s="79" t="s">
        <v>114</v>
      </c>
      <c r="S53" s="79" t="s">
        <v>114</v>
      </c>
      <c r="T53" s="79" t="s">
        <v>114</v>
      </c>
      <c r="U53" s="79" t="s">
        <v>114</v>
      </c>
      <c r="V53" s="79" t="s">
        <v>114</v>
      </c>
      <c r="W53" s="79" t="s">
        <v>114</v>
      </c>
      <c r="X53" s="79" t="s">
        <v>114</v>
      </c>
      <c r="Y53" s="79" t="s">
        <v>114</v>
      </c>
      <c r="Z53" s="79" t="s">
        <v>114</v>
      </c>
      <c r="AA53" s="79" t="s">
        <v>114</v>
      </c>
      <c r="AB53" s="79" t="s">
        <v>114</v>
      </c>
      <c r="AC53" s="79" t="s">
        <v>114</v>
      </c>
      <c r="AD53" s="79" t="s">
        <v>114</v>
      </c>
      <c r="AE53" s="79" t="s">
        <v>114</v>
      </c>
      <c r="AF53" s="79" t="s">
        <v>114</v>
      </c>
      <c r="AG53" s="79" t="s">
        <v>114</v>
      </c>
      <c r="AH53" s="79" t="s">
        <v>114</v>
      </c>
      <c r="AI53" s="79" t="s">
        <v>114</v>
      </c>
      <c r="AJ53" s="79" t="s">
        <v>114</v>
      </c>
      <c r="AK53" s="79" t="s">
        <v>114</v>
      </c>
      <c r="AL53" s="79" t="s">
        <v>114</v>
      </c>
      <c r="AM53" s="79" t="s">
        <v>114</v>
      </c>
      <c r="AN53" s="79" t="s">
        <v>114</v>
      </c>
      <c r="AO53" s="79" t="s">
        <v>114</v>
      </c>
      <c r="AP53" s="79" t="s">
        <v>114</v>
      </c>
      <c r="AQ53" s="79" t="s">
        <v>114</v>
      </c>
    </row>
    <row r="54" spans="1:43" ht="47.25" x14ac:dyDescent="0.25">
      <c r="A54" s="39" t="s">
        <v>88</v>
      </c>
      <c r="B54" s="29" t="s">
        <v>89</v>
      </c>
      <c r="C54" s="79" t="s">
        <v>114</v>
      </c>
      <c r="D54" s="79" t="s">
        <v>114</v>
      </c>
      <c r="E54" s="79" t="s">
        <v>114</v>
      </c>
      <c r="F54" s="79" t="s">
        <v>114</v>
      </c>
      <c r="G54" s="79" t="s">
        <v>114</v>
      </c>
      <c r="H54" s="79" t="s">
        <v>114</v>
      </c>
      <c r="I54" s="79" t="s">
        <v>114</v>
      </c>
      <c r="J54" s="79" t="s">
        <v>114</v>
      </c>
      <c r="K54" s="79" t="s">
        <v>114</v>
      </c>
      <c r="L54" s="79" t="s">
        <v>114</v>
      </c>
      <c r="M54" s="79" t="s">
        <v>114</v>
      </c>
      <c r="N54" s="79" t="s">
        <v>114</v>
      </c>
      <c r="O54" s="79" t="s">
        <v>114</v>
      </c>
      <c r="P54" s="79" t="s">
        <v>114</v>
      </c>
      <c r="Q54" s="79" t="s">
        <v>114</v>
      </c>
      <c r="R54" s="79" t="s">
        <v>114</v>
      </c>
      <c r="S54" s="79" t="s">
        <v>114</v>
      </c>
      <c r="T54" s="79" t="s">
        <v>114</v>
      </c>
      <c r="U54" s="79" t="s">
        <v>114</v>
      </c>
      <c r="V54" s="79" t="s">
        <v>114</v>
      </c>
      <c r="W54" s="79" t="s">
        <v>114</v>
      </c>
      <c r="X54" s="79" t="s">
        <v>114</v>
      </c>
      <c r="Y54" s="79" t="s">
        <v>114</v>
      </c>
      <c r="Z54" s="79" t="s">
        <v>114</v>
      </c>
      <c r="AA54" s="79" t="s">
        <v>114</v>
      </c>
      <c r="AB54" s="79" t="s">
        <v>114</v>
      </c>
      <c r="AC54" s="79" t="s">
        <v>114</v>
      </c>
      <c r="AD54" s="79" t="s">
        <v>114</v>
      </c>
      <c r="AE54" s="79" t="s">
        <v>114</v>
      </c>
      <c r="AF54" s="79" t="s">
        <v>114</v>
      </c>
      <c r="AG54" s="79" t="s">
        <v>114</v>
      </c>
      <c r="AH54" s="79" t="s">
        <v>114</v>
      </c>
      <c r="AI54" s="79" t="s">
        <v>114</v>
      </c>
      <c r="AJ54" s="79" t="s">
        <v>114</v>
      </c>
      <c r="AK54" s="79" t="s">
        <v>114</v>
      </c>
      <c r="AL54" s="79" t="s">
        <v>114</v>
      </c>
      <c r="AM54" s="79" t="s">
        <v>114</v>
      </c>
      <c r="AN54" s="79" t="s">
        <v>114</v>
      </c>
      <c r="AO54" s="79" t="s">
        <v>114</v>
      </c>
      <c r="AP54" s="79" t="s">
        <v>114</v>
      </c>
      <c r="AQ54" s="79" t="s">
        <v>114</v>
      </c>
    </row>
    <row r="55" spans="1:43" ht="31.5" x14ac:dyDescent="0.25">
      <c r="A55" s="39" t="s">
        <v>90</v>
      </c>
      <c r="B55" s="29" t="s">
        <v>91</v>
      </c>
      <c r="C55" s="79" t="s">
        <v>114</v>
      </c>
      <c r="D55" s="79" t="s">
        <v>114</v>
      </c>
      <c r="E55" s="79" t="s">
        <v>114</v>
      </c>
      <c r="F55" s="79" t="s">
        <v>114</v>
      </c>
      <c r="G55" s="79" t="s">
        <v>114</v>
      </c>
      <c r="H55" s="79" t="s">
        <v>114</v>
      </c>
      <c r="I55" s="79" t="s">
        <v>114</v>
      </c>
      <c r="J55" s="79" t="s">
        <v>114</v>
      </c>
      <c r="K55" s="79" t="s">
        <v>114</v>
      </c>
      <c r="L55" s="79" t="s">
        <v>114</v>
      </c>
      <c r="M55" s="79" t="s">
        <v>114</v>
      </c>
      <c r="N55" s="79" t="s">
        <v>114</v>
      </c>
      <c r="O55" s="79" t="s">
        <v>114</v>
      </c>
      <c r="P55" s="79" t="s">
        <v>114</v>
      </c>
      <c r="Q55" s="79" t="s">
        <v>114</v>
      </c>
      <c r="R55" s="79" t="s">
        <v>114</v>
      </c>
      <c r="S55" s="79" t="s">
        <v>114</v>
      </c>
      <c r="T55" s="79" t="s">
        <v>114</v>
      </c>
      <c r="U55" s="79" t="s">
        <v>114</v>
      </c>
      <c r="V55" s="79" t="s">
        <v>114</v>
      </c>
      <c r="W55" s="79" t="s">
        <v>114</v>
      </c>
      <c r="X55" s="79" t="s">
        <v>114</v>
      </c>
      <c r="Y55" s="79" t="s">
        <v>114</v>
      </c>
      <c r="Z55" s="79" t="s">
        <v>114</v>
      </c>
      <c r="AA55" s="79" t="s">
        <v>114</v>
      </c>
      <c r="AB55" s="79" t="s">
        <v>114</v>
      </c>
      <c r="AC55" s="79" t="s">
        <v>114</v>
      </c>
      <c r="AD55" s="79" t="s">
        <v>114</v>
      </c>
      <c r="AE55" s="79" t="s">
        <v>114</v>
      </c>
      <c r="AF55" s="79" t="s">
        <v>114</v>
      </c>
      <c r="AG55" s="79" t="s">
        <v>114</v>
      </c>
      <c r="AH55" s="79" t="s">
        <v>114</v>
      </c>
      <c r="AI55" s="79" t="s">
        <v>114</v>
      </c>
      <c r="AJ55" s="79" t="s">
        <v>114</v>
      </c>
      <c r="AK55" s="79" t="s">
        <v>114</v>
      </c>
      <c r="AL55" s="79" t="s">
        <v>114</v>
      </c>
      <c r="AM55" s="79" t="s">
        <v>114</v>
      </c>
      <c r="AN55" s="79" t="s">
        <v>114</v>
      </c>
      <c r="AO55" s="79" t="s">
        <v>114</v>
      </c>
      <c r="AP55" s="79" t="s">
        <v>114</v>
      </c>
      <c r="AQ55" s="79" t="s">
        <v>114</v>
      </c>
    </row>
    <row r="56" spans="1:43" ht="31.5" x14ac:dyDescent="0.25">
      <c r="A56" s="39" t="s">
        <v>92</v>
      </c>
      <c r="B56" s="29" t="s">
        <v>93</v>
      </c>
      <c r="C56" s="79" t="s">
        <v>114</v>
      </c>
      <c r="D56" s="79" t="s">
        <v>114</v>
      </c>
      <c r="E56" s="79" t="s">
        <v>114</v>
      </c>
      <c r="F56" s="79" t="s">
        <v>114</v>
      </c>
      <c r="G56" s="79" t="s">
        <v>114</v>
      </c>
      <c r="H56" s="79" t="s">
        <v>114</v>
      </c>
      <c r="I56" s="79" t="s">
        <v>114</v>
      </c>
      <c r="J56" s="79" t="s">
        <v>114</v>
      </c>
      <c r="K56" s="79" t="s">
        <v>114</v>
      </c>
      <c r="L56" s="79" t="s">
        <v>114</v>
      </c>
      <c r="M56" s="79" t="s">
        <v>114</v>
      </c>
      <c r="N56" s="79" t="s">
        <v>114</v>
      </c>
      <c r="O56" s="79" t="s">
        <v>114</v>
      </c>
      <c r="P56" s="79" t="s">
        <v>114</v>
      </c>
      <c r="Q56" s="79" t="s">
        <v>114</v>
      </c>
      <c r="R56" s="79" t="s">
        <v>114</v>
      </c>
      <c r="S56" s="79" t="s">
        <v>114</v>
      </c>
      <c r="T56" s="79" t="s">
        <v>114</v>
      </c>
      <c r="U56" s="79" t="s">
        <v>114</v>
      </c>
      <c r="V56" s="79" t="s">
        <v>114</v>
      </c>
      <c r="W56" s="79" t="s">
        <v>114</v>
      </c>
      <c r="X56" s="79" t="s">
        <v>114</v>
      </c>
      <c r="Y56" s="79" t="s">
        <v>114</v>
      </c>
      <c r="Z56" s="79" t="s">
        <v>114</v>
      </c>
      <c r="AA56" s="79" t="s">
        <v>114</v>
      </c>
      <c r="AB56" s="79" t="s">
        <v>114</v>
      </c>
      <c r="AC56" s="79" t="s">
        <v>114</v>
      </c>
      <c r="AD56" s="79" t="s">
        <v>114</v>
      </c>
      <c r="AE56" s="79" t="s">
        <v>114</v>
      </c>
      <c r="AF56" s="79" t="s">
        <v>114</v>
      </c>
      <c r="AG56" s="79" t="s">
        <v>114</v>
      </c>
      <c r="AH56" s="79" t="s">
        <v>114</v>
      </c>
      <c r="AI56" s="79" t="s">
        <v>114</v>
      </c>
      <c r="AJ56" s="79" t="s">
        <v>114</v>
      </c>
      <c r="AK56" s="79" t="s">
        <v>114</v>
      </c>
      <c r="AL56" s="79" t="s">
        <v>114</v>
      </c>
      <c r="AM56" s="79" t="s">
        <v>114</v>
      </c>
      <c r="AN56" s="79" t="s">
        <v>114</v>
      </c>
      <c r="AO56" s="79" t="s">
        <v>114</v>
      </c>
      <c r="AP56" s="79" t="s">
        <v>114</v>
      </c>
      <c r="AQ56" s="79" t="s">
        <v>114</v>
      </c>
    </row>
    <row r="57" spans="1:43" ht="47.25" x14ac:dyDescent="0.25">
      <c r="A57" s="39" t="s">
        <v>94</v>
      </c>
      <c r="B57" s="29" t="s">
        <v>95</v>
      </c>
      <c r="C57" s="79" t="s">
        <v>114</v>
      </c>
      <c r="D57" s="79" t="s">
        <v>114</v>
      </c>
      <c r="E57" s="79" t="s">
        <v>114</v>
      </c>
      <c r="F57" s="79" t="s">
        <v>114</v>
      </c>
      <c r="G57" s="79" t="s">
        <v>114</v>
      </c>
      <c r="H57" s="79" t="s">
        <v>114</v>
      </c>
      <c r="I57" s="79" t="s">
        <v>114</v>
      </c>
      <c r="J57" s="79" t="s">
        <v>114</v>
      </c>
      <c r="K57" s="79" t="s">
        <v>114</v>
      </c>
      <c r="L57" s="79" t="s">
        <v>114</v>
      </c>
      <c r="M57" s="79" t="s">
        <v>114</v>
      </c>
      <c r="N57" s="79" t="s">
        <v>114</v>
      </c>
      <c r="O57" s="79" t="s">
        <v>114</v>
      </c>
      <c r="P57" s="79" t="s">
        <v>114</v>
      </c>
      <c r="Q57" s="79" t="s">
        <v>114</v>
      </c>
      <c r="R57" s="79" t="s">
        <v>114</v>
      </c>
      <c r="S57" s="79" t="s">
        <v>114</v>
      </c>
      <c r="T57" s="79" t="s">
        <v>114</v>
      </c>
      <c r="U57" s="79" t="s">
        <v>114</v>
      </c>
      <c r="V57" s="79" t="s">
        <v>114</v>
      </c>
      <c r="W57" s="79" t="s">
        <v>114</v>
      </c>
      <c r="X57" s="79" t="s">
        <v>114</v>
      </c>
      <c r="Y57" s="79" t="s">
        <v>114</v>
      </c>
      <c r="Z57" s="79" t="s">
        <v>114</v>
      </c>
      <c r="AA57" s="79" t="s">
        <v>114</v>
      </c>
      <c r="AB57" s="79" t="s">
        <v>114</v>
      </c>
      <c r="AC57" s="79" t="s">
        <v>114</v>
      </c>
      <c r="AD57" s="79" t="s">
        <v>114</v>
      </c>
      <c r="AE57" s="79" t="s">
        <v>114</v>
      </c>
      <c r="AF57" s="79" t="s">
        <v>114</v>
      </c>
      <c r="AG57" s="79" t="s">
        <v>114</v>
      </c>
      <c r="AH57" s="79" t="s">
        <v>114</v>
      </c>
      <c r="AI57" s="79" t="s">
        <v>114</v>
      </c>
      <c r="AJ57" s="79" t="s">
        <v>114</v>
      </c>
      <c r="AK57" s="79" t="s">
        <v>114</v>
      </c>
      <c r="AL57" s="79" t="s">
        <v>114</v>
      </c>
      <c r="AM57" s="79" t="s">
        <v>114</v>
      </c>
      <c r="AN57" s="79" t="s">
        <v>114</v>
      </c>
      <c r="AO57" s="79" t="s">
        <v>114</v>
      </c>
      <c r="AP57" s="79" t="s">
        <v>114</v>
      </c>
      <c r="AQ57" s="79" t="s">
        <v>114</v>
      </c>
    </row>
    <row r="58" spans="1:43" ht="47.25" x14ac:dyDescent="0.25">
      <c r="A58" s="39" t="s">
        <v>96</v>
      </c>
      <c r="B58" s="29" t="s">
        <v>97</v>
      </c>
      <c r="C58" s="79" t="s">
        <v>114</v>
      </c>
      <c r="D58" s="79" t="s">
        <v>114</v>
      </c>
      <c r="E58" s="79" t="s">
        <v>114</v>
      </c>
      <c r="F58" s="79" t="s">
        <v>114</v>
      </c>
      <c r="G58" s="79" t="s">
        <v>114</v>
      </c>
      <c r="H58" s="79" t="s">
        <v>114</v>
      </c>
      <c r="I58" s="79" t="s">
        <v>114</v>
      </c>
      <c r="J58" s="79" t="s">
        <v>114</v>
      </c>
      <c r="K58" s="79" t="s">
        <v>114</v>
      </c>
      <c r="L58" s="79" t="s">
        <v>114</v>
      </c>
      <c r="M58" s="79" t="s">
        <v>114</v>
      </c>
      <c r="N58" s="79" t="s">
        <v>114</v>
      </c>
      <c r="O58" s="79" t="s">
        <v>114</v>
      </c>
      <c r="P58" s="79" t="s">
        <v>114</v>
      </c>
      <c r="Q58" s="79" t="s">
        <v>114</v>
      </c>
      <c r="R58" s="79" t="s">
        <v>114</v>
      </c>
      <c r="S58" s="79" t="s">
        <v>114</v>
      </c>
      <c r="T58" s="79" t="s">
        <v>114</v>
      </c>
      <c r="U58" s="79" t="s">
        <v>114</v>
      </c>
      <c r="V58" s="79" t="s">
        <v>114</v>
      </c>
      <c r="W58" s="79" t="s">
        <v>114</v>
      </c>
      <c r="X58" s="79" t="s">
        <v>114</v>
      </c>
      <c r="Y58" s="79" t="s">
        <v>114</v>
      </c>
      <c r="Z58" s="79" t="s">
        <v>114</v>
      </c>
      <c r="AA58" s="79" t="s">
        <v>114</v>
      </c>
      <c r="AB58" s="79" t="s">
        <v>114</v>
      </c>
      <c r="AC58" s="79" t="s">
        <v>114</v>
      </c>
      <c r="AD58" s="79" t="s">
        <v>114</v>
      </c>
      <c r="AE58" s="79" t="s">
        <v>114</v>
      </c>
      <c r="AF58" s="79" t="s">
        <v>114</v>
      </c>
      <c r="AG58" s="79" t="s">
        <v>114</v>
      </c>
      <c r="AH58" s="79" t="s">
        <v>114</v>
      </c>
      <c r="AI58" s="79" t="s">
        <v>114</v>
      </c>
      <c r="AJ58" s="79" t="s">
        <v>114</v>
      </c>
      <c r="AK58" s="79" t="s">
        <v>114</v>
      </c>
      <c r="AL58" s="79" t="s">
        <v>114</v>
      </c>
      <c r="AM58" s="79" t="s">
        <v>114</v>
      </c>
      <c r="AN58" s="79" t="s">
        <v>114</v>
      </c>
      <c r="AO58" s="79" t="s">
        <v>114</v>
      </c>
      <c r="AP58" s="79" t="s">
        <v>114</v>
      </c>
      <c r="AQ58" s="79" t="s">
        <v>114</v>
      </c>
    </row>
    <row r="59" spans="1:43" ht="31.5" x14ac:dyDescent="0.25">
      <c r="A59" s="39" t="s">
        <v>98</v>
      </c>
      <c r="B59" s="29" t="s">
        <v>99</v>
      </c>
      <c r="C59" s="79" t="s">
        <v>114</v>
      </c>
      <c r="D59" s="79" t="s">
        <v>114</v>
      </c>
      <c r="E59" s="79" t="s">
        <v>114</v>
      </c>
      <c r="F59" s="79" t="s">
        <v>114</v>
      </c>
      <c r="G59" s="79" t="s">
        <v>114</v>
      </c>
      <c r="H59" s="79" t="s">
        <v>114</v>
      </c>
      <c r="I59" s="79" t="s">
        <v>114</v>
      </c>
      <c r="J59" s="79" t="s">
        <v>114</v>
      </c>
      <c r="K59" s="79" t="s">
        <v>114</v>
      </c>
      <c r="L59" s="79" t="s">
        <v>114</v>
      </c>
      <c r="M59" s="79" t="s">
        <v>114</v>
      </c>
      <c r="N59" s="79" t="s">
        <v>114</v>
      </c>
      <c r="O59" s="79" t="s">
        <v>114</v>
      </c>
      <c r="P59" s="79" t="s">
        <v>114</v>
      </c>
      <c r="Q59" s="79" t="s">
        <v>114</v>
      </c>
      <c r="R59" s="79" t="s">
        <v>114</v>
      </c>
      <c r="S59" s="79" t="s">
        <v>114</v>
      </c>
      <c r="T59" s="79" t="s">
        <v>114</v>
      </c>
      <c r="U59" s="79" t="s">
        <v>114</v>
      </c>
      <c r="V59" s="79" t="s">
        <v>114</v>
      </c>
      <c r="W59" s="79" t="s">
        <v>114</v>
      </c>
      <c r="X59" s="79" t="s">
        <v>114</v>
      </c>
      <c r="Y59" s="79" t="s">
        <v>114</v>
      </c>
      <c r="Z59" s="79" t="s">
        <v>114</v>
      </c>
      <c r="AA59" s="79" t="s">
        <v>114</v>
      </c>
      <c r="AB59" s="79" t="s">
        <v>114</v>
      </c>
      <c r="AC59" s="79" t="s">
        <v>114</v>
      </c>
      <c r="AD59" s="79" t="s">
        <v>114</v>
      </c>
      <c r="AE59" s="79" t="s">
        <v>114</v>
      </c>
      <c r="AF59" s="79" t="s">
        <v>114</v>
      </c>
      <c r="AG59" s="79" t="s">
        <v>114</v>
      </c>
      <c r="AH59" s="79" t="s">
        <v>114</v>
      </c>
      <c r="AI59" s="79" t="s">
        <v>114</v>
      </c>
      <c r="AJ59" s="79" t="s">
        <v>114</v>
      </c>
      <c r="AK59" s="79" t="s">
        <v>114</v>
      </c>
      <c r="AL59" s="79" t="s">
        <v>114</v>
      </c>
      <c r="AM59" s="79" t="s">
        <v>114</v>
      </c>
      <c r="AN59" s="79" t="s">
        <v>114</v>
      </c>
      <c r="AO59" s="79" t="s">
        <v>114</v>
      </c>
      <c r="AP59" s="79" t="s">
        <v>114</v>
      </c>
      <c r="AQ59" s="79" t="s">
        <v>114</v>
      </c>
    </row>
    <row r="60" spans="1:43" ht="31.5" x14ac:dyDescent="0.25">
      <c r="A60" s="39" t="s">
        <v>100</v>
      </c>
      <c r="B60" s="29" t="s">
        <v>101</v>
      </c>
      <c r="C60" s="79" t="s">
        <v>114</v>
      </c>
      <c r="D60" s="79" t="s">
        <v>114</v>
      </c>
      <c r="E60" s="79" t="s">
        <v>114</v>
      </c>
      <c r="F60" s="79" t="s">
        <v>114</v>
      </c>
      <c r="G60" s="79" t="s">
        <v>114</v>
      </c>
      <c r="H60" s="79" t="s">
        <v>114</v>
      </c>
      <c r="I60" s="79" t="s">
        <v>114</v>
      </c>
      <c r="J60" s="79" t="s">
        <v>114</v>
      </c>
      <c r="K60" s="79" t="s">
        <v>114</v>
      </c>
      <c r="L60" s="79" t="s">
        <v>114</v>
      </c>
      <c r="M60" s="79" t="s">
        <v>114</v>
      </c>
      <c r="N60" s="79" t="s">
        <v>114</v>
      </c>
      <c r="O60" s="79" t="s">
        <v>114</v>
      </c>
      <c r="P60" s="79" t="s">
        <v>114</v>
      </c>
      <c r="Q60" s="79" t="s">
        <v>114</v>
      </c>
      <c r="R60" s="79" t="s">
        <v>114</v>
      </c>
      <c r="S60" s="79" t="s">
        <v>114</v>
      </c>
      <c r="T60" s="79" t="s">
        <v>114</v>
      </c>
      <c r="U60" s="79" t="s">
        <v>114</v>
      </c>
      <c r="V60" s="79" t="s">
        <v>114</v>
      </c>
      <c r="W60" s="79" t="s">
        <v>114</v>
      </c>
      <c r="X60" s="79" t="s">
        <v>114</v>
      </c>
      <c r="Y60" s="79" t="s">
        <v>114</v>
      </c>
      <c r="Z60" s="79" t="s">
        <v>114</v>
      </c>
      <c r="AA60" s="79" t="s">
        <v>114</v>
      </c>
      <c r="AB60" s="79" t="s">
        <v>114</v>
      </c>
      <c r="AC60" s="79" t="s">
        <v>114</v>
      </c>
      <c r="AD60" s="79" t="s">
        <v>114</v>
      </c>
      <c r="AE60" s="79" t="s">
        <v>114</v>
      </c>
      <c r="AF60" s="79" t="s">
        <v>114</v>
      </c>
      <c r="AG60" s="79" t="s">
        <v>114</v>
      </c>
      <c r="AH60" s="79" t="s">
        <v>114</v>
      </c>
      <c r="AI60" s="79" t="s">
        <v>114</v>
      </c>
      <c r="AJ60" s="79" t="s">
        <v>114</v>
      </c>
      <c r="AK60" s="79" t="s">
        <v>114</v>
      </c>
      <c r="AL60" s="79" t="s">
        <v>114</v>
      </c>
      <c r="AM60" s="79" t="s">
        <v>114</v>
      </c>
      <c r="AN60" s="79" t="s">
        <v>114</v>
      </c>
      <c r="AO60" s="79" t="s">
        <v>114</v>
      </c>
      <c r="AP60" s="79" t="s">
        <v>114</v>
      </c>
      <c r="AQ60" s="79" t="s">
        <v>114</v>
      </c>
    </row>
    <row r="61" spans="1:43" ht="47.25" x14ac:dyDescent="0.25">
      <c r="A61" s="39" t="s">
        <v>102</v>
      </c>
      <c r="B61" s="29" t="s">
        <v>103</v>
      </c>
      <c r="C61" s="79" t="s">
        <v>114</v>
      </c>
      <c r="D61" s="79" t="s">
        <v>114</v>
      </c>
      <c r="E61" s="79" t="s">
        <v>114</v>
      </c>
      <c r="F61" s="79" t="s">
        <v>114</v>
      </c>
      <c r="G61" s="79" t="s">
        <v>114</v>
      </c>
      <c r="H61" s="79" t="s">
        <v>114</v>
      </c>
      <c r="I61" s="79" t="s">
        <v>114</v>
      </c>
      <c r="J61" s="79" t="s">
        <v>114</v>
      </c>
      <c r="K61" s="79" t="s">
        <v>114</v>
      </c>
      <c r="L61" s="79" t="s">
        <v>114</v>
      </c>
      <c r="M61" s="79" t="s">
        <v>114</v>
      </c>
      <c r="N61" s="79" t="s">
        <v>114</v>
      </c>
      <c r="O61" s="79" t="s">
        <v>114</v>
      </c>
      <c r="P61" s="79" t="s">
        <v>114</v>
      </c>
      <c r="Q61" s="79" t="s">
        <v>114</v>
      </c>
      <c r="R61" s="79" t="s">
        <v>114</v>
      </c>
      <c r="S61" s="79" t="s">
        <v>114</v>
      </c>
      <c r="T61" s="79" t="s">
        <v>114</v>
      </c>
      <c r="U61" s="79" t="s">
        <v>114</v>
      </c>
      <c r="V61" s="79" t="s">
        <v>114</v>
      </c>
      <c r="W61" s="79" t="s">
        <v>114</v>
      </c>
      <c r="X61" s="79" t="s">
        <v>114</v>
      </c>
      <c r="Y61" s="79" t="s">
        <v>114</v>
      </c>
      <c r="Z61" s="79" t="s">
        <v>114</v>
      </c>
      <c r="AA61" s="79" t="s">
        <v>114</v>
      </c>
      <c r="AB61" s="79" t="s">
        <v>114</v>
      </c>
      <c r="AC61" s="79" t="s">
        <v>114</v>
      </c>
      <c r="AD61" s="79" t="s">
        <v>114</v>
      </c>
      <c r="AE61" s="79" t="s">
        <v>114</v>
      </c>
      <c r="AF61" s="79" t="s">
        <v>114</v>
      </c>
      <c r="AG61" s="79" t="s">
        <v>114</v>
      </c>
      <c r="AH61" s="79" t="s">
        <v>114</v>
      </c>
      <c r="AI61" s="79" t="s">
        <v>114</v>
      </c>
      <c r="AJ61" s="79" t="s">
        <v>114</v>
      </c>
      <c r="AK61" s="79" t="s">
        <v>114</v>
      </c>
      <c r="AL61" s="79" t="s">
        <v>114</v>
      </c>
      <c r="AM61" s="79" t="s">
        <v>114</v>
      </c>
      <c r="AN61" s="79" t="s">
        <v>114</v>
      </c>
      <c r="AO61" s="79" t="s">
        <v>114</v>
      </c>
      <c r="AP61" s="79" t="s">
        <v>114</v>
      </c>
      <c r="AQ61" s="79" t="s">
        <v>114</v>
      </c>
    </row>
    <row r="62" spans="1:43" ht="47.25" x14ac:dyDescent="0.25">
      <c r="A62" s="39" t="s">
        <v>104</v>
      </c>
      <c r="B62" s="29" t="s">
        <v>105</v>
      </c>
      <c r="C62" s="79" t="s">
        <v>114</v>
      </c>
      <c r="D62" s="79" t="s">
        <v>114</v>
      </c>
      <c r="E62" s="79" t="s">
        <v>114</v>
      </c>
      <c r="F62" s="79" t="s">
        <v>114</v>
      </c>
      <c r="G62" s="79" t="s">
        <v>114</v>
      </c>
      <c r="H62" s="79" t="s">
        <v>114</v>
      </c>
      <c r="I62" s="79" t="s">
        <v>114</v>
      </c>
      <c r="J62" s="79" t="s">
        <v>114</v>
      </c>
      <c r="K62" s="79" t="s">
        <v>114</v>
      </c>
      <c r="L62" s="79" t="s">
        <v>114</v>
      </c>
      <c r="M62" s="79" t="s">
        <v>114</v>
      </c>
      <c r="N62" s="79" t="s">
        <v>114</v>
      </c>
      <c r="O62" s="79" t="s">
        <v>114</v>
      </c>
      <c r="P62" s="79" t="s">
        <v>114</v>
      </c>
      <c r="Q62" s="79" t="s">
        <v>114</v>
      </c>
      <c r="R62" s="79" t="s">
        <v>114</v>
      </c>
      <c r="S62" s="79" t="s">
        <v>114</v>
      </c>
      <c r="T62" s="79" t="s">
        <v>114</v>
      </c>
      <c r="U62" s="79" t="s">
        <v>114</v>
      </c>
      <c r="V62" s="79" t="s">
        <v>114</v>
      </c>
      <c r="W62" s="79" t="s">
        <v>114</v>
      </c>
      <c r="X62" s="79" t="s">
        <v>114</v>
      </c>
      <c r="Y62" s="79" t="s">
        <v>114</v>
      </c>
      <c r="Z62" s="79" t="s">
        <v>114</v>
      </c>
      <c r="AA62" s="79" t="s">
        <v>114</v>
      </c>
      <c r="AB62" s="79" t="s">
        <v>114</v>
      </c>
      <c r="AC62" s="79" t="s">
        <v>114</v>
      </c>
      <c r="AD62" s="79" t="s">
        <v>114</v>
      </c>
      <c r="AE62" s="79" t="s">
        <v>114</v>
      </c>
      <c r="AF62" s="79" t="s">
        <v>114</v>
      </c>
      <c r="AG62" s="79" t="s">
        <v>114</v>
      </c>
      <c r="AH62" s="79" t="s">
        <v>114</v>
      </c>
      <c r="AI62" s="79" t="s">
        <v>114</v>
      </c>
      <c r="AJ62" s="79" t="s">
        <v>114</v>
      </c>
      <c r="AK62" s="79" t="s">
        <v>114</v>
      </c>
      <c r="AL62" s="79" t="s">
        <v>114</v>
      </c>
      <c r="AM62" s="79" t="s">
        <v>114</v>
      </c>
      <c r="AN62" s="79" t="s">
        <v>114</v>
      </c>
      <c r="AO62" s="79" t="s">
        <v>114</v>
      </c>
      <c r="AP62" s="79" t="s">
        <v>114</v>
      </c>
      <c r="AQ62" s="79" t="s">
        <v>114</v>
      </c>
    </row>
    <row r="63" spans="1:43" ht="47.25" x14ac:dyDescent="0.25">
      <c r="A63" s="39" t="s">
        <v>106</v>
      </c>
      <c r="B63" s="29" t="s">
        <v>107</v>
      </c>
      <c r="C63" s="79" t="s">
        <v>114</v>
      </c>
      <c r="D63" s="79" t="s">
        <v>114</v>
      </c>
      <c r="E63" s="79" t="s">
        <v>114</v>
      </c>
      <c r="F63" s="79" t="s">
        <v>114</v>
      </c>
      <c r="G63" s="79" t="s">
        <v>114</v>
      </c>
      <c r="H63" s="79" t="s">
        <v>114</v>
      </c>
      <c r="I63" s="79" t="s">
        <v>114</v>
      </c>
      <c r="J63" s="79" t="s">
        <v>114</v>
      </c>
      <c r="K63" s="79" t="s">
        <v>114</v>
      </c>
      <c r="L63" s="79" t="s">
        <v>114</v>
      </c>
      <c r="M63" s="79" t="s">
        <v>114</v>
      </c>
      <c r="N63" s="79" t="s">
        <v>114</v>
      </c>
      <c r="O63" s="79" t="s">
        <v>114</v>
      </c>
      <c r="P63" s="79" t="s">
        <v>114</v>
      </c>
      <c r="Q63" s="79" t="s">
        <v>114</v>
      </c>
      <c r="R63" s="79" t="s">
        <v>114</v>
      </c>
      <c r="S63" s="79" t="s">
        <v>114</v>
      </c>
      <c r="T63" s="79" t="s">
        <v>114</v>
      </c>
      <c r="U63" s="79" t="s">
        <v>114</v>
      </c>
      <c r="V63" s="79" t="s">
        <v>114</v>
      </c>
      <c r="W63" s="79" t="s">
        <v>114</v>
      </c>
      <c r="X63" s="79" t="s">
        <v>114</v>
      </c>
      <c r="Y63" s="79" t="s">
        <v>114</v>
      </c>
      <c r="Z63" s="79" t="s">
        <v>114</v>
      </c>
      <c r="AA63" s="79" t="s">
        <v>114</v>
      </c>
      <c r="AB63" s="79" t="s">
        <v>114</v>
      </c>
      <c r="AC63" s="79" t="s">
        <v>114</v>
      </c>
      <c r="AD63" s="79" t="s">
        <v>114</v>
      </c>
      <c r="AE63" s="79" t="s">
        <v>114</v>
      </c>
      <c r="AF63" s="79" t="s">
        <v>114</v>
      </c>
      <c r="AG63" s="79" t="s">
        <v>114</v>
      </c>
      <c r="AH63" s="79" t="s">
        <v>114</v>
      </c>
      <c r="AI63" s="79" t="s">
        <v>114</v>
      </c>
      <c r="AJ63" s="79" t="s">
        <v>114</v>
      </c>
      <c r="AK63" s="79" t="s">
        <v>114</v>
      </c>
      <c r="AL63" s="79" t="s">
        <v>114</v>
      </c>
      <c r="AM63" s="79" t="s">
        <v>114</v>
      </c>
      <c r="AN63" s="79" t="s">
        <v>114</v>
      </c>
      <c r="AO63" s="79" t="s">
        <v>114</v>
      </c>
      <c r="AP63" s="79" t="s">
        <v>114</v>
      </c>
      <c r="AQ63" s="79" t="s">
        <v>114</v>
      </c>
    </row>
    <row r="64" spans="1:43" ht="31.5" x14ac:dyDescent="0.25">
      <c r="A64" s="39" t="s">
        <v>108</v>
      </c>
      <c r="B64" s="29" t="s">
        <v>109</v>
      </c>
      <c r="C64" s="79" t="s">
        <v>114</v>
      </c>
      <c r="D64" s="79" t="s">
        <v>114</v>
      </c>
      <c r="E64" s="79" t="s">
        <v>114</v>
      </c>
      <c r="F64" s="79" t="s">
        <v>114</v>
      </c>
      <c r="G64" s="79" t="s">
        <v>114</v>
      </c>
      <c r="H64" s="79" t="s">
        <v>114</v>
      </c>
      <c r="I64" s="79" t="s">
        <v>114</v>
      </c>
      <c r="J64" s="79" t="s">
        <v>114</v>
      </c>
      <c r="K64" s="79" t="s">
        <v>114</v>
      </c>
      <c r="L64" s="79" t="s">
        <v>114</v>
      </c>
      <c r="M64" s="79" t="s">
        <v>114</v>
      </c>
      <c r="N64" s="79" t="s">
        <v>114</v>
      </c>
      <c r="O64" s="79" t="s">
        <v>114</v>
      </c>
      <c r="P64" s="79" t="s">
        <v>114</v>
      </c>
      <c r="Q64" s="79" t="s">
        <v>114</v>
      </c>
      <c r="R64" s="79" t="s">
        <v>114</v>
      </c>
      <c r="S64" s="79" t="s">
        <v>114</v>
      </c>
      <c r="T64" s="79" t="s">
        <v>114</v>
      </c>
      <c r="U64" s="79" t="s">
        <v>114</v>
      </c>
      <c r="V64" s="79" t="s">
        <v>114</v>
      </c>
      <c r="W64" s="79" t="s">
        <v>114</v>
      </c>
      <c r="X64" s="79" t="s">
        <v>114</v>
      </c>
      <c r="Y64" s="79" t="s">
        <v>114</v>
      </c>
      <c r="Z64" s="79" t="s">
        <v>114</v>
      </c>
      <c r="AA64" s="79" t="s">
        <v>114</v>
      </c>
      <c r="AB64" s="79" t="s">
        <v>114</v>
      </c>
      <c r="AC64" s="79" t="s">
        <v>114</v>
      </c>
      <c r="AD64" s="79" t="s">
        <v>114</v>
      </c>
      <c r="AE64" s="79" t="s">
        <v>114</v>
      </c>
      <c r="AF64" s="79" t="s">
        <v>114</v>
      </c>
      <c r="AG64" s="79" t="s">
        <v>114</v>
      </c>
      <c r="AH64" s="79" t="s">
        <v>114</v>
      </c>
      <c r="AI64" s="79" t="s">
        <v>114</v>
      </c>
      <c r="AJ64" s="79" t="s">
        <v>114</v>
      </c>
      <c r="AK64" s="79" t="s">
        <v>114</v>
      </c>
      <c r="AL64" s="79" t="s">
        <v>114</v>
      </c>
      <c r="AM64" s="79" t="s">
        <v>114</v>
      </c>
      <c r="AN64" s="79" t="s">
        <v>114</v>
      </c>
      <c r="AO64" s="79" t="s">
        <v>114</v>
      </c>
      <c r="AP64" s="79" t="s">
        <v>114</v>
      </c>
      <c r="AQ64" s="79" t="s">
        <v>114</v>
      </c>
    </row>
    <row r="65" spans="1:43" ht="31.5" x14ac:dyDescent="0.25">
      <c r="A65" s="39" t="s">
        <v>110</v>
      </c>
      <c r="B65" s="29" t="s">
        <v>111</v>
      </c>
      <c r="C65" s="79" t="s">
        <v>114</v>
      </c>
      <c r="D65" s="79" t="s">
        <v>114</v>
      </c>
      <c r="E65" s="79" t="s">
        <v>114</v>
      </c>
      <c r="F65" s="79" t="s">
        <v>114</v>
      </c>
      <c r="G65" s="79" t="s">
        <v>114</v>
      </c>
      <c r="H65" s="79" t="s">
        <v>114</v>
      </c>
      <c r="I65" s="79" t="s">
        <v>114</v>
      </c>
      <c r="J65" s="79" t="s">
        <v>114</v>
      </c>
      <c r="K65" s="79" t="s">
        <v>114</v>
      </c>
      <c r="L65" s="79" t="s">
        <v>114</v>
      </c>
      <c r="M65" s="79" t="s">
        <v>114</v>
      </c>
      <c r="N65" s="79" t="s">
        <v>114</v>
      </c>
      <c r="O65" s="79" t="s">
        <v>114</v>
      </c>
      <c r="P65" s="79" t="s">
        <v>114</v>
      </c>
      <c r="Q65" s="79" t="s">
        <v>114</v>
      </c>
      <c r="R65" s="79" t="s">
        <v>114</v>
      </c>
      <c r="S65" s="79" t="s">
        <v>114</v>
      </c>
      <c r="T65" s="79" t="s">
        <v>114</v>
      </c>
      <c r="U65" s="79" t="s">
        <v>114</v>
      </c>
      <c r="V65" s="79" t="s">
        <v>114</v>
      </c>
      <c r="W65" s="79" t="s">
        <v>114</v>
      </c>
      <c r="X65" s="79" t="s">
        <v>114</v>
      </c>
      <c r="Y65" s="79" t="s">
        <v>114</v>
      </c>
      <c r="Z65" s="79" t="s">
        <v>114</v>
      </c>
      <c r="AA65" s="79" t="s">
        <v>114</v>
      </c>
      <c r="AB65" s="79" t="s">
        <v>114</v>
      </c>
      <c r="AC65" s="79" t="s">
        <v>114</v>
      </c>
      <c r="AD65" s="79" t="s">
        <v>114</v>
      </c>
      <c r="AE65" s="79" t="s">
        <v>114</v>
      </c>
      <c r="AF65" s="79" t="s">
        <v>114</v>
      </c>
      <c r="AG65" s="79" t="s">
        <v>114</v>
      </c>
      <c r="AH65" s="79" t="s">
        <v>114</v>
      </c>
      <c r="AI65" s="79" t="s">
        <v>114</v>
      </c>
      <c r="AJ65" s="79" t="s">
        <v>114</v>
      </c>
      <c r="AK65" s="79" t="s">
        <v>114</v>
      </c>
      <c r="AL65" s="79" t="s">
        <v>114</v>
      </c>
      <c r="AM65" s="79" t="s">
        <v>114</v>
      </c>
      <c r="AN65" s="79" t="s">
        <v>114</v>
      </c>
      <c r="AO65" s="79" t="s">
        <v>114</v>
      </c>
      <c r="AP65" s="79" t="s">
        <v>114</v>
      </c>
      <c r="AQ65" s="79" t="s">
        <v>114</v>
      </c>
    </row>
    <row r="66" spans="1:43" ht="15.75" x14ac:dyDescent="0.25">
      <c r="A66" s="39" t="s">
        <v>112</v>
      </c>
      <c r="B66" s="29" t="s">
        <v>113</v>
      </c>
      <c r="C66" s="79" t="s">
        <v>42</v>
      </c>
      <c r="D66" s="79" t="s">
        <v>114</v>
      </c>
      <c r="E66" s="79" t="s">
        <v>114</v>
      </c>
      <c r="F66" s="79" t="s">
        <v>114</v>
      </c>
      <c r="G66" s="79" t="s">
        <v>114</v>
      </c>
      <c r="H66" s="79" t="s">
        <v>114</v>
      </c>
      <c r="I66" s="79" t="s">
        <v>114</v>
      </c>
      <c r="J66" s="79" t="s">
        <v>114</v>
      </c>
      <c r="K66" s="79" t="s">
        <v>114</v>
      </c>
      <c r="L66" s="79" t="s">
        <v>114</v>
      </c>
      <c r="M66" s="79" t="s">
        <v>114</v>
      </c>
      <c r="N66" s="79" t="s">
        <v>114</v>
      </c>
      <c r="O66" s="79" t="s">
        <v>114</v>
      </c>
      <c r="P66" s="79" t="s">
        <v>114</v>
      </c>
      <c r="Q66" s="79" t="s">
        <v>114</v>
      </c>
      <c r="R66" s="79" t="s">
        <v>114</v>
      </c>
      <c r="S66" s="79" t="s">
        <v>114</v>
      </c>
      <c r="T66" s="79" t="s">
        <v>114</v>
      </c>
      <c r="U66" s="79" t="s">
        <v>114</v>
      </c>
      <c r="V66" s="79" t="s">
        <v>114</v>
      </c>
      <c r="W66" s="79" t="s">
        <v>114</v>
      </c>
      <c r="X66" s="79" t="s">
        <v>114</v>
      </c>
      <c r="Y66" s="79" t="s">
        <v>114</v>
      </c>
      <c r="Z66" s="79" t="s">
        <v>114</v>
      </c>
      <c r="AA66" s="79" t="s">
        <v>114</v>
      </c>
      <c r="AB66" s="79" t="s">
        <v>114</v>
      </c>
      <c r="AC66" s="79">
        <f>AC21</f>
        <v>1.4166666666666667</v>
      </c>
      <c r="AD66" s="79" t="s">
        <v>114</v>
      </c>
      <c r="AE66" s="79" t="s">
        <v>114</v>
      </c>
      <c r="AF66" s="79" t="s">
        <v>114</v>
      </c>
      <c r="AG66" s="79" t="s">
        <v>114</v>
      </c>
      <c r="AH66" s="79" t="s">
        <v>114</v>
      </c>
      <c r="AI66" s="101">
        <v>1</v>
      </c>
      <c r="AJ66" s="79" t="s">
        <v>114</v>
      </c>
      <c r="AK66" s="79">
        <f>AC66</f>
        <v>1.4166666666666667</v>
      </c>
      <c r="AL66" s="79" t="s">
        <v>114</v>
      </c>
      <c r="AM66" s="79" t="s">
        <v>114</v>
      </c>
      <c r="AN66" s="79" t="s">
        <v>114</v>
      </c>
      <c r="AO66" s="79" t="s">
        <v>114</v>
      </c>
      <c r="AP66" s="79" t="s">
        <v>114</v>
      </c>
      <c r="AQ66" s="101">
        <f>AI66</f>
        <v>1</v>
      </c>
    </row>
  </sheetData>
  <mergeCells count="18">
    <mergeCell ref="A4:T4"/>
    <mergeCell ref="A5:T5"/>
    <mergeCell ref="A7:T7"/>
    <mergeCell ref="A8:T8"/>
    <mergeCell ref="A10:A13"/>
    <mergeCell ref="B10:B13"/>
    <mergeCell ref="C10:C13"/>
    <mergeCell ref="D10:AQ10"/>
    <mergeCell ref="D11:K11"/>
    <mergeCell ref="L11:S11"/>
    <mergeCell ref="T11:AA11"/>
    <mergeCell ref="AB11:AI11"/>
    <mergeCell ref="AJ11:AQ11"/>
    <mergeCell ref="E12:K12"/>
    <mergeCell ref="M12:S12"/>
    <mergeCell ref="U12:AA12"/>
    <mergeCell ref="AC12:AI12"/>
    <mergeCell ref="AK12:AQ12"/>
  </mergeCells>
  <conditionalFormatting sqref="AC23:AI41 AD42:AI42">
    <cfRule type="cellIs" dxfId="4" priority="1" operator="equal">
      <formula>"нд"</formula>
    </cfRule>
  </conditionalFormatting>
  <pageMargins left="0.7" right="0.7" top="0.75" bottom="0.75" header="0.3" footer="0.3"/>
  <pageSetup paperSize="9" scale="1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5"/>
  <sheetViews>
    <sheetView view="pageBreakPreview" zoomScale="60" zoomScaleNormal="85" workbookViewId="0">
      <selection activeCell="A2" sqref="A2"/>
    </sheetView>
  </sheetViews>
  <sheetFormatPr defaultRowHeight="15" x14ac:dyDescent="0.25"/>
  <cols>
    <col min="1" max="1" width="15.42578125" customWidth="1"/>
    <col min="2" max="2" width="71.5703125" customWidth="1"/>
    <col min="3" max="3" width="24.140625" customWidth="1"/>
    <col min="4" max="17" width="0" hidden="1" customWidth="1"/>
    <col min="18" max="18" width="9.85546875" customWidth="1"/>
    <col min="25" max="25" width="10.42578125" customWidth="1"/>
  </cols>
  <sheetData>
    <row r="1" spans="1:31" ht="15.75" x14ac:dyDescent="0.25">
      <c r="AE1" s="30" t="s">
        <v>344</v>
      </c>
    </row>
    <row r="2" spans="1:31" ht="15.75" x14ac:dyDescent="0.25">
      <c r="AE2" s="31" t="s">
        <v>176</v>
      </c>
    </row>
    <row r="3" spans="1:31" ht="15.75" x14ac:dyDescent="0.25">
      <c r="AE3" s="31" t="s">
        <v>177</v>
      </c>
    </row>
    <row r="4" spans="1:31" ht="15.75" x14ac:dyDescent="0.25">
      <c r="A4" s="186" t="s">
        <v>365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</row>
    <row r="5" spans="1:31" ht="15.75" x14ac:dyDescent="0.25">
      <c r="A5" s="187" t="s">
        <v>331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</row>
    <row r="7" spans="1:31" ht="15.75" x14ac:dyDescent="0.25">
      <c r="A7" s="177" t="s">
        <v>127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</row>
    <row r="8" spans="1:31" ht="15.75" x14ac:dyDescent="0.25">
      <c r="A8" s="178" t="s">
        <v>8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</row>
    <row r="10" spans="1:31" ht="15.75" x14ac:dyDescent="0.25">
      <c r="A10" s="174" t="s">
        <v>180</v>
      </c>
      <c r="B10" s="174" t="s">
        <v>181</v>
      </c>
      <c r="C10" s="174" t="s">
        <v>0</v>
      </c>
      <c r="D10" s="174" t="s">
        <v>332</v>
      </c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74"/>
      <c r="V10" s="174"/>
      <c r="W10" s="174"/>
      <c r="X10" s="174"/>
      <c r="Y10" s="174"/>
      <c r="Z10" s="174"/>
      <c r="AA10" s="174"/>
      <c r="AB10" s="174"/>
      <c r="AC10" s="174"/>
      <c r="AD10" s="174"/>
      <c r="AE10" s="174"/>
    </row>
    <row r="11" spans="1:31" x14ac:dyDescent="0.25">
      <c r="A11" s="174"/>
      <c r="B11" s="174"/>
      <c r="C11" s="174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199">
        <v>2019</v>
      </c>
      <c r="S11" s="199"/>
      <c r="T11" s="199"/>
      <c r="U11" s="199"/>
      <c r="V11" s="199"/>
      <c r="W11" s="199"/>
      <c r="X11" s="199"/>
      <c r="Y11" s="199" t="s">
        <v>333</v>
      </c>
      <c r="Z11" s="199"/>
      <c r="AA11" s="199"/>
      <c r="AB11" s="199"/>
      <c r="AC11" s="199"/>
      <c r="AD11" s="199"/>
      <c r="AE11" s="199"/>
    </row>
    <row r="12" spans="1:31" ht="15.75" customHeight="1" x14ac:dyDescent="0.25">
      <c r="A12" s="174"/>
      <c r="B12" s="174"/>
      <c r="C12" s="174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74" t="s">
        <v>193</v>
      </c>
      <c r="S12" s="174"/>
      <c r="T12" s="174"/>
      <c r="U12" s="174"/>
      <c r="V12" s="174"/>
      <c r="W12" s="174"/>
      <c r="X12" s="174"/>
      <c r="Y12" s="174" t="s">
        <v>193</v>
      </c>
      <c r="Z12" s="174"/>
      <c r="AA12" s="174"/>
      <c r="AB12" s="174"/>
      <c r="AC12" s="174"/>
      <c r="AD12" s="174"/>
      <c r="AE12" s="174"/>
    </row>
    <row r="13" spans="1:31" ht="43.5" x14ac:dyDescent="0.25">
      <c r="A13" s="174"/>
      <c r="B13" s="174"/>
      <c r="C13" s="174"/>
      <c r="D13" s="102"/>
      <c r="E13" s="103"/>
      <c r="F13" s="103"/>
      <c r="G13" s="103"/>
      <c r="H13" s="103"/>
      <c r="I13" s="103"/>
      <c r="J13" s="103"/>
      <c r="K13" s="104"/>
      <c r="L13" s="103"/>
      <c r="M13" s="103"/>
      <c r="N13" s="103"/>
      <c r="O13" s="103"/>
      <c r="P13" s="103"/>
      <c r="Q13" s="105"/>
      <c r="R13" s="58" t="s">
        <v>334</v>
      </c>
      <c r="S13" s="106" t="s">
        <v>236</v>
      </c>
      <c r="T13" s="106" t="s">
        <v>237</v>
      </c>
      <c r="U13" s="106" t="s">
        <v>238</v>
      </c>
      <c r="V13" s="106" t="s">
        <v>239</v>
      </c>
      <c r="W13" s="106" t="s">
        <v>240</v>
      </c>
      <c r="X13" s="106" t="s">
        <v>241</v>
      </c>
      <c r="Y13" s="58" t="s">
        <v>334</v>
      </c>
      <c r="Z13" s="106" t="s">
        <v>236</v>
      </c>
      <c r="AA13" s="106" t="s">
        <v>237</v>
      </c>
      <c r="AB13" s="106" t="s">
        <v>238</v>
      </c>
      <c r="AC13" s="106" t="s">
        <v>239</v>
      </c>
      <c r="AD13" s="106" t="s">
        <v>240</v>
      </c>
      <c r="AE13" s="106" t="s">
        <v>241</v>
      </c>
    </row>
    <row r="14" spans="1:31" ht="15.75" x14ac:dyDescent="0.25">
      <c r="A14" s="58">
        <v>1</v>
      </c>
      <c r="B14" s="58">
        <v>2</v>
      </c>
      <c r="C14" s="58">
        <v>3</v>
      </c>
      <c r="D14" s="107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9"/>
      <c r="R14" s="110" t="s">
        <v>335</v>
      </c>
      <c r="S14" s="110" t="s">
        <v>336</v>
      </c>
      <c r="T14" s="110" t="s">
        <v>337</v>
      </c>
      <c r="U14" s="110" t="s">
        <v>338</v>
      </c>
      <c r="V14" s="110" t="s">
        <v>339</v>
      </c>
      <c r="W14" s="110" t="s">
        <v>340</v>
      </c>
      <c r="X14" s="110" t="s">
        <v>341</v>
      </c>
      <c r="Y14" s="110" t="s">
        <v>297</v>
      </c>
      <c r="Z14" s="110" t="s">
        <v>298</v>
      </c>
      <c r="AA14" s="110" t="s">
        <v>299</v>
      </c>
      <c r="AB14" s="110" t="s">
        <v>300</v>
      </c>
      <c r="AC14" s="110" t="s">
        <v>301</v>
      </c>
      <c r="AD14" s="110" t="s">
        <v>302</v>
      </c>
      <c r="AE14" s="110" t="s">
        <v>303</v>
      </c>
    </row>
    <row r="15" spans="1:31" ht="15.75" x14ac:dyDescent="0.25">
      <c r="A15" s="39" t="s">
        <v>27</v>
      </c>
      <c r="B15" s="29" t="s">
        <v>28</v>
      </c>
      <c r="C15" s="37" t="s">
        <v>114</v>
      </c>
      <c r="D15" s="111"/>
      <c r="E15" s="112"/>
      <c r="F15" s="112"/>
      <c r="G15" s="112"/>
      <c r="H15" s="112"/>
      <c r="I15" s="112"/>
      <c r="J15" s="113"/>
      <c r="K15" s="112"/>
      <c r="L15" s="112"/>
      <c r="M15" s="112"/>
      <c r="N15" s="112"/>
      <c r="O15" s="112"/>
      <c r="P15" s="112"/>
      <c r="Q15" s="114"/>
      <c r="R15" s="115" t="s">
        <v>114</v>
      </c>
      <c r="S15" s="115" t="s">
        <v>114</v>
      </c>
      <c r="T15" s="115" t="s">
        <v>114</v>
      </c>
      <c r="U15" s="115" t="s">
        <v>114</v>
      </c>
      <c r="V15" s="115" t="s">
        <v>114</v>
      </c>
      <c r="W15" s="115" t="s">
        <v>114</v>
      </c>
      <c r="X15" s="115" t="s">
        <v>114</v>
      </c>
      <c r="Y15" s="115" t="s">
        <v>114</v>
      </c>
      <c r="Z15" s="115" t="s">
        <v>114</v>
      </c>
      <c r="AA15" s="115" t="s">
        <v>114</v>
      </c>
      <c r="AB15" s="115" t="s">
        <v>114</v>
      </c>
      <c r="AC15" s="115" t="s">
        <v>114</v>
      </c>
      <c r="AD15" s="115" t="s">
        <v>114</v>
      </c>
      <c r="AE15" s="115" t="s">
        <v>114</v>
      </c>
    </row>
    <row r="16" spans="1:31" ht="15.75" x14ac:dyDescent="0.25">
      <c r="A16" s="39" t="s">
        <v>29</v>
      </c>
      <c r="B16" s="29" t="s">
        <v>30</v>
      </c>
      <c r="C16" s="37" t="s">
        <v>114</v>
      </c>
      <c r="D16" s="111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4"/>
      <c r="R16" s="115" t="s">
        <v>114</v>
      </c>
      <c r="S16" s="115" t="s">
        <v>114</v>
      </c>
      <c r="T16" s="115" t="s">
        <v>114</v>
      </c>
      <c r="U16" s="115" t="s">
        <v>114</v>
      </c>
      <c r="V16" s="115" t="s">
        <v>114</v>
      </c>
      <c r="W16" s="115" t="s">
        <v>114</v>
      </c>
      <c r="X16" s="115" t="s">
        <v>114</v>
      </c>
      <c r="Y16" s="115" t="s">
        <v>114</v>
      </c>
      <c r="Z16" s="115" t="s">
        <v>114</v>
      </c>
      <c r="AA16" s="115" t="s">
        <v>114</v>
      </c>
      <c r="AB16" s="115" t="s">
        <v>114</v>
      </c>
      <c r="AC16" s="115" t="s">
        <v>114</v>
      </c>
      <c r="AD16" s="115" t="s">
        <v>114</v>
      </c>
      <c r="AE16" s="115" t="s">
        <v>114</v>
      </c>
    </row>
    <row r="17" spans="1:31" ht="15.75" x14ac:dyDescent="0.25">
      <c r="A17" s="39" t="s">
        <v>31</v>
      </c>
      <c r="B17" s="29" t="s">
        <v>32</v>
      </c>
      <c r="C17" s="37" t="s">
        <v>114</v>
      </c>
      <c r="D17" s="111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4"/>
      <c r="R17" s="115" t="s">
        <v>114</v>
      </c>
      <c r="S17" s="115" t="s">
        <v>114</v>
      </c>
      <c r="T17" s="115" t="s">
        <v>114</v>
      </c>
      <c r="U17" s="115" t="s">
        <v>114</v>
      </c>
      <c r="V17" s="115" t="s">
        <v>114</v>
      </c>
      <c r="W17" s="115" t="s">
        <v>114</v>
      </c>
      <c r="X17" s="115" t="s">
        <v>114</v>
      </c>
      <c r="Y17" s="115" t="s">
        <v>114</v>
      </c>
      <c r="Z17" s="115" t="s">
        <v>114</v>
      </c>
      <c r="AA17" s="115" t="s">
        <v>114</v>
      </c>
      <c r="AB17" s="115" t="s">
        <v>114</v>
      </c>
      <c r="AC17" s="115" t="s">
        <v>114</v>
      </c>
      <c r="AD17" s="115" t="s">
        <v>114</v>
      </c>
      <c r="AE17" s="115" t="s">
        <v>114</v>
      </c>
    </row>
    <row r="18" spans="1:31" ht="47.25" x14ac:dyDescent="0.25">
      <c r="A18" s="39" t="s">
        <v>33</v>
      </c>
      <c r="B18" s="29" t="s">
        <v>34</v>
      </c>
      <c r="C18" s="37" t="s">
        <v>114</v>
      </c>
      <c r="D18" s="111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4"/>
      <c r="R18" s="115" t="s">
        <v>114</v>
      </c>
      <c r="S18" s="115" t="s">
        <v>114</v>
      </c>
      <c r="T18" s="115" t="s">
        <v>114</v>
      </c>
      <c r="U18" s="115" t="s">
        <v>114</v>
      </c>
      <c r="V18" s="115" t="s">
        <v>114</v>
      </c>
      <c r="W18" s="115" t="s">
        <v>114</v>
      </c>
      <c r="X18" s="115" t="s">
        <v>114</v>
      </c>
      <c r="Y18" s="115" t="s">
        <v>114</v>
      </c>
      <c r="Z18" s="115" t="s">
        <v>114</v>
      </c>
      <c r="AA18" s="115" t="s">
        <v>114</v>
      </c>
      <c r="AB18" s="115" t="s">
        <v>114</v>
      </c>
      <c r="AC18" s="115" t="s">
        <v>114</v>
      </c>
      <c r="AD18" s="115" t="s">
        <v>114</v>
      </c>
      <c r="AE18" s="115" t="s">
        <v>114</v>
      </c>
    </row>
    <row r="19" spans="1:31" ht="31.5" x14ac:dyDescent="0.25">
      <c r="A19" s="39" t="s">
        <v>35</v>
      </c>
      <c r="B19" s="29" t="s">
        <v>36</v>
      </c>
      <c r="C19" s="37" t="s">
        <v>114</v>
      </c>
      <c r="D19" s="111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4"/>
      <c r="R19" s="115" t="s">
        <v>114</v>
      </c>
      <c r="S19" s="115" t="s">
        <v>114</v>
      </c>
      <c r="T19" s="115" t="s">
        <v>114</v>
      </c>
      <c r="U19" s="115" t="s">
        <v>114</v>
      </c>
      <c r="V19" s="115" t="s">
        <v>114</v>
      </c>
      <c r="W19" s="115" t="s">
        <v>114</v>
      </c>
      <c r="X19" s="115" t="s">
        <v>114</v>
      </c>
      <c r="Y19" s="115" t="s">
        <v>114</v>
      </c>
      <c r="Z19" s="115" t="s">
        <v>114</v>
      </c>
      <c r="AA19" s="115" t="s">
        <v>114</v>
      </c>
      <c r="AB19" s="115" t="s">
        <v>114</v>
      </c>
      <c r="AC19" s="115" t="s">
        <v>114</v>
      </c>
      <c r="AD19" s="115" t="s">
        <v>114</v>
      </c>
      <c r="AE19" s="115" t="s">
        <v>114</v>
      </c>
    </row>
    <row r="20" spans="1:31" ht="31.5" x14ac:dyDescent="0.25">
      <c r="A20" s="39" t="s">
        <v>37</v>
      </c>
      <c r="B20" s="29" t="s">
        <v>38</v>
      </c>
      <c r="C20" s="37" t="s">
        <v>114</v>
      </c>
      <c r="D20" s="111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4"/>
      <c r="R20" s="115" t="s">
        <v>114</v>
      </c>
      <c r="S20" s="115" t="s">
        <v>114</v>
      </c>
      <c r="T20" s="115" t="s">
        <v>114</v>
      </c>
      <c r="U20" s="115" t="s">
        <v>114</v>
      </c>
      <c r="V20" s="115" t="s">
        <v>114</v>
      </c>
      <c r="W20" s="115" t="s">
        <v>114</v>
      </c>
      <c r="X20" s="115" t="s">
        <v>114</v>
      </c>
      <c r="Y20" s="115" t="s">
        <v>114</v>
      </c>
      <c r="Z20" s="115" t="s">
        <v>114</v>
      </c>
      <c r="AA20" s="115" t="s">
        <v>114</v>
      </c>
      <c r="AB20" s="115" t="s">
        <v>114</v>
      </c>
      <c r="AC20" s="115" t="s">
        <v>114</v>
      </c>
      <c r="AD20" s="115" t="s">
        <v>114</v>
      </c>
      <c r="AE20" s="115" t="s">
        <v>114</v>
      </c>
    </row>
    <row r="21" spans="1:31" ht="15.75" x14ac:dyDescent="0.25">
      <c r="A21" s="39" t="s">
        <v>39</v>
      </c>
      <c r="B21" s="29" t="s">
        <v>40</v>
      </c>
      <c r="C21" s="25" t="s">
        <v>114</v>
      </c>
      <c r="D21" s="111"/>
      <c r="E21" s="112"/>
      <c r="F21" s="112"/>
      <c r="G21" s="112"/>
      <c r="H21" s="112"/>
      <c r="I21" s="112"/>
      <c r="J21" s="113"/>
      <c r="K21" s="112"/>
      <c r="L21" s="112"/>
      <c r="M21" s="112"/>
      <c r="N21" s="112"/>
      <c r="O21" s="112"/>
      <c r="P21" s="112"/>
      <c r="Q21" s="114"/>
      <c r="R21" s="115" t="s">
        <v>114</v>
      </c>
      <c r="S21" s="115" t="s">
        <v>114</v>
      </c>
      <c r="T21" s="115" t="s">
        <v>114</v>
      </c>
      <c r="U21" s="115" t="s">
        <v>114</v>
      </c>
      <c r="V21" s="115" t="s">
        <v>114</v>
      </c>
      <c r="W21" s="115" t="s">
        <v>114</v>
      </c>
      <c r="X21" s="115" t="s">
        <v>114</v>
      </c>
      <c r="Y21" s="115" t="s">
        <v>114</v>
      </c>
      <c r="Z21" s="115" t="s">
        <v>114</v>
      </c>
      <c r="AA21" s="115" t="s">
        <v>114</v>
      </c>
      <c r="AB21" s="115" t="s">
        <v>114</v>
      </c>
      <c r="AC21" s="115" t="s">
        <v>114</v>
      </c>
      <c r="AD21" s="115" t="s">
        <v>114</v>
      </c>
      <c r="AE21" s="115" t="s">
        <v>114</v>
      </c>
    </row>
    <row r="22" spans="1:31" ht="15.75" x14ac:dyDescent="0.25">
      <c r="A22" s="39"/>
      <c r="B22" s="29"/>
      <c r="C22" s="25"/>
      <c r="D22" s="111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4"/>
      <c r="R22" s="115" t="s">
        <v>114</v>
      </c>
      <c r="S22" s="115" t="s">
        <v>114</v>
      </c>
      <c r="T22" s="115" t="s">
        <v>114</v>
      </c>
      <c r="U22" s="115" t="s">
        <v>114</v>
      </c>
      <c r="V22" s="115" t="s">
        <v>114</v>
      </c>
      <c r="W22" s="115" t="s">
        <v>114</v>
      </c>
      <c r="X22" s="115" t="s">
        <v>114</v>
      </c>
      <c r="Y22" s="115" t="s">
        <v>114</v>
      </c>
      <c r="Z22" s="115" t="s">
        <v>114</v>
      </c>
      <c r="AA22" s="115" t="s">
        <v>114</v>
      </c>
      <c r="AB22" s="115" t="s">
        <v>114</v>
      </c>
      <c r="AC22" s="115" t="s">
        <v>114</v>
      </c>
      <c r="AD22" s="115" t="s">
        <v>114</v>
      </c>
      <c r="AE22" s="115" t="s">
        <v>114</v>
      </c>
    </row>
    <row r="23" spans="1:31" ht="15.75" x14ac:dyDescent="0.25">
      <c r="A23" s="39" t="s">
        <v>41</v>
      </c>
      <c r="B23" s="29" t="s">
        <v>171</v>
      </c>
      <c r="C23" s="38" t="s">
        <v>42</v>
      </c>
      <c r="D23" s="111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4"/>
      <c r="R23" s="115" t="s">
        <v>114</v>
      </c>
      <c r="S23" s="115" t="s">
        <v>114</v>
      </c>
      <c r="T23" s="115" t="s">
        <v>114</v>
      </c>
      <c r="U23" s="115" t="s">
        <v>114</v>
      </c>
      <c r="V23" s="115" t="s">
        <v>114</v>
      </c>
      <c r="W23" s="115" t="s">
        <v>114</v>
      </c>
      <c r="X23" s="115" t="s">
        <v>114</v>
      </c>
      <c r="Y23" s="115" t="s">
        <v>114</v>
      </c>
      <c r="Z23" s="115" t="s">
        <v>114</v>
      </c>
      <c r="AA23" s="115" t="s">
        <v>114</v>
      </c>
      <c r="AB23" s="115" t="s">
        <v>114</v>
      </c>
      <c r="AC23" s="115" t="s">
        <v>114</v>
      </c>
      <c r="AD23" s="115" t="s">
        <v>114</v>
      </c>
      <c r="AE23" s="115" t="s">
        <v>114</v>
      </c>
    </row>
    <row r="24" spans="1:31" ht="15.75" x14ac:dyDescent="0.25">
      <c r="A24" s="39" t="s">
        <v>43</v>
      </c>
      <c r="B24" s="29" t="s">
        <v>44</v>
      </c>
      <c r="C24" s="25" t="s">
        <v>114</v>
      </c>
      <c r="D24" s="111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4"/>
      <c r="R24" s="115" t="s">
        <v>114</v>
      </c>
      <c r="S24" s="115" t="s">
        <v>114</v>
      </c>
      <c r="T24" s="115" t="s">
        <v>114</v>
      </c>
      <c r="U24" s="115" t="s">
        <v>114</v>
      </c>
      <c r="V24" s="115" t="s">
        <v>114</v>
      </c>
      <c r="W24" s="115" t="s">
        <v>114</v>
      </c>
      <c r="X24" s="115" t="s">
        <v>114</v>
      </c>
      <c r="Y24" s="115" t="s">
        <v>114</v>
      </c>
      <c r="Z24" s="115" t="s">
        <v>114</v>
      </c>
      <c r="AA24" s="115" t="s">
        <v>114</v>
      </c>
      <c r="AB24" s="115" t="s">
        <v>114</v>
      </c>
      <c r="AC24" s="115" t="s">
        <v>114</v>
      </c>
      <c r="AD24" s="115" t="s">
        <v>114</v>
      </c>
      <c r="AE24" s="115" t="s">
        <v>114</v>
      </c>
    </row>
    <row r="25" spans="1:31" ht="31.5" x14ac:dyDescent="0.25">
      <c r="A25" s="39" t="s">
        <v>45</v>
      </c>
      <c r="B25" s="29" t="s">
        <v>46</v>
      </c>
      <c r="C25" s="25" t="s">
        <v>114</v>
      </c>
      <c r="D25" s="111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4"/>
      <c r="R25" s="115" t="s">
        <v>114</v>
      </c>
      <c r="S25" s="115" t="s">
        <v>114</v>
      </c>
      <c r="T25" s="115" t="s">
        <v>114</v>
      </c>
      <c r="U25" s="115" t="s">
        <v>114</v>
      </c>
      <c r="V25" s="115" t="s">
        <v>114</v>
      </c>
      <c r="W25" s="115" t="s">
        <v>114</v>
      </c>
      <c r="X25" s="115" t="s">
        <v>114</v>
      </c>
      <c r="Y25" s="115" t="s">
        <v>114</v>
      </c>
      <c r="Z25" s="115" t="s">
        <v>114</v>
      </c>
      <c r="AA25" s="115" t="s">
        <v>114</v>
      </c>
      <c r="AB25" s="115" t="s">
        <v>114</v>
      </c>
      <c r="AC25" s="115" t="s">
        <v>114</v>
      </c>
      <c r="AD25" s="115" t="s">
        <v>114</v>
      </c>
      <c r="AE25" s="115" t="s">
        <v>114</v>
      </c>
    </row>
    <row r="26" spans="1:31" ht="47.25" x14ac:dyDescent="0.25">
      <c r="A26" s="39" t="s">
        <v>9</v>
      </c>
      <c r="B26" s="29" t="s">
        <v>47</v>
      </c>
      <c r="C26" s="25" t="s">
        <v>114</v>
      </c>
      <c r="D26" s="111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4"/>
      <c r="R26" s="115" t="s">
        <v>114</v>
      </c>
      <c r="S26" s="115" t="s">
        <v>114</v>
      </c>
      <c r="T26" s="115" t="s">
        <v>114</v>
      </c>
      <c r="U26" s="115" t="s">
        <v>114</v>
      </c>
      <c r="V26" s="115" t="s">
        <v>114</v>
      </c>
      <c r="W26" s="115" t="s">
        <v>114</v>
      </c>
      <c r="X26" s="115" t="s">
        <v>114</v>
      </c>
      <c r="Y26" s="115" t="s">
        <v>114</v>
      </c>
      <c r="Z26" s="115" t="s">
        <v>114</v>
      </c>
      <c r="AA26" s="115" t="s">
        <v>114</v>
      </c>
      <c r="AB26" s="115" t="s">
        <v>114</v>
      </c>
      <c r="AC26" s="115" t="s">
        <v>114</v>
      </c>
      <c r="AD26" s="115" t="s">
        <v>114</v>
      </c>
      <c r="AE26" s="115" t="s">
        <v>114</v>
      </c>
    </row>
    <row r="27" spans="1:31" ht="47.25" x14ac:dyDescent="0.25">
      <c r="A27" s="39" t="s">
        <v>10</v>
      </c>
      <c r="B27" s="29" t="s">
        <v>48</v>
      </c>
      <c r="C27" s="25" t="s">
        <v>114</v>
      </c>
      <c r="D27" s="111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4"/>
      <c r="R27" s="115" t="s">
        <v>114</v>
      </c>
      <c r="S27" s="115" t="s">
        <v>114</v>
      </c>
      <c r="T27" s="115" t="s">
        <v>114</v>
      </c>
      <c r="U27" s="115" t="s">
        <v>114</v>
      </c>
      <c r="V27" s="115" t="s">
        <v>114</v>
      </c>
      <c r="W27" s="115" t="s">
        <v>114</v>
      </c>
      <c r="X27" s="115" t="s">
        <v>114</v>
      </c>
      <c r="Y27" s="115" t="s">
        <v>114</v>
      </c>
      <c r="Z27" s="115" t="s">
        <v>114</v>
      </c>
      <c r="AA27" s="115" t="s">
        <v>114</v>
      </c>
      <c r="AB27" s="115" t="s">
        <v>114</v>
      </c>
      <c r="AC27" s="115" t="s">
        <v>114</v>
      </c>
      <c r="AD27" s="115" t="s">
        <v>114</v>
      </c>
      <c r="AE27" s="115" t="s">
        <v>114</v>
      </c>
    </row>
    <row r="28" spans="1:31" ht="31.5" x14ac:dyDescent="0.25">
      <c r="A28" s="39" t="s">
        <v>159</v>
      </c>
      <c r="B28" s="29" t="s">
        <v>279</v>
      </c>
      <c r="C28" s="25" t="s">
        <v>114</v>
      </c>
      <c r="D28" s="111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4"/>
      <c r="R28" s="115" t="s">
        <v>114</v>
      </c>
      <c r="S28" s="115" t="s">
        <v>114</v>
      </c>
      <c r="T28" s="115" t="s">
        <v>114</v>
      </c>
      <c r="U28" s="115" t="s">
        <v>114</v>
      </c>
      <c r="V28" s="115" t="s">
        <v>114</v>
      </c>
      <c r="W28" s="115" t="s">
        <v>114</v>
      </c>
      <c r="X28" s="115" t="s">
        <v>114</v>
      </c>
      <c r="Y28" s="115" t="s">
        <v>114</v>
      </c>
      <c r="Z28" s="115" t="s">
        <v>114</v>
      </c>
      <c r="AA28" s="115" t="s">
        <v>114</v>
      </c>
      <c r="AB28" s="115" t="s">
        <v>114</v>
      </c>
      <c r="AC28" s="115" t="s">
        <v>114</v>
      </c>
      <c r="AD28" s="115" t="s">
        <v>114</v>
      </c>
      <c r="AE28" s="115" t="s">
        <v>114</v>
      </c>
    </row>
    <row r="29" spans="1:31" ht="31.5" x14ac:dyDescent="0.25">
      <c r="A29" s="39" t="s">
        <v>159</v>
      </c>
      <c r="B29" s="29" t="s">
        <v>160</v>
      </c>
      <c r="C29" s="86" t="s">
        <v>280</v>
      </c>
      <c r="D29" s="111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4"/>
      <c r="R29" s="115" t="s">
        <v>114</v>
      </c>
      <c r="S29" s="115" t="s">
        <v>114</v>
      </c>
      <c r="T29" s="115" t="s">
        <v>114</v>
      </c>
      <c r="U29" s="115" t="s">
        <v>114</v>
      </c>
      <c r="V29" s="115" t="s">
        <v>114</v>
      </c>
      <c r="W29" s="115" t="s">
        <v>114</v>
      </c>
      <c r="X29" s="115" t="s">
        <v>114</v>
      </c>
      <c r="Y29" s="115" t="s">
        <v>114</v>
      </c>
      <c r="Z29" s="115" t="s">
        <v>114</v>
      </c>
      <c r="AA29" s="115" t="s">
        <v>114</v>
      </c>
      <c r="AB29" s="115" t="s">
        <v>114</v>
      </c>
      <c r="AC29" s="115" t="s">
        <v>114</v>
      </c>
      <c r="AD29" s="115" t="s">
        <v>114</v>
      </c>
      <c r="AE29" s="115" t="s">
        <v>114</v>
      </c>
    </row>
    <row r="30" spans="1:31" ht="47.25" x14ac:dyDescent="0.25">
      <c r="A30" s="39" t="s">
        <v>159</v>
      </c>
      <c r="B30" s="29" t="s">
        <v>342</v>
      </c>
      <c r="C30" s="86" t="s">
        <v>163</v>
      </c>
      <c r="D30" s="111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4"/>
      <c r="R30" s="115" t="s">
        <v>114</v>
      </c>
      <c r="S30" s="115" t="s">
        <v>114</v>
      </c>
      <c r="T30" s="115" t="s">
        <v>114</v>
      </c>
      <c r="U30" s="115" t="s">
        <v>114</v>
      </c>
      <c r="V30" s="115" t="s">
        <v>114</v>
      </c>
      <c r="W30" s="115" t="s">
        <v>114</v>
      </c>
      <c r="X30" s="115" t="s">
        <v>114</v>
      </c>
      <c r="Y30" s="115" t="s">
        <v>114</v>
      </c>
      <c r="Z30" s="115" t="s">
        <v>114</v>
      </c>
      <c r="AA30" s="115" t="s">
        <v>114</v>
      </c>
      <c r="AB30" s="115" t="s">
        <v>114</v>
      </c>
      <c r="AC30" s="115" t="s">
        <v>114</v>
      </c>
      <c r="AD30" s="115" t="s">
        <v>114</v>
      </c>
      <c r="AE30" s="115" t="s">
        <v>114</v>
      </c>
    </row>
    <row r="31" spans="1:31" ht="47.25" x14ac:dyDescent="0.25">
      <c r="A31" s="39" t="s">
        <v>159</v>
      </c>
      <c r="B31" s="29" t="s">
        <v>343</v>
      </c>
      <c r="C31" s="86" t="s">
        <v>164</v>
      </c>
      <c r="D31" s="111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4"/>
      <c r="R31" s="115" t="s">
        <v>114</v>
      </c>
      <c r="S31" s="115" t="s">
        <v>114</v>
      </c>
      <c r="T31" s="115" t="s">
        <v>114</v>
      </c>
      <c r="U31" s="115" t="s">
        <v>114</v>
      </c>
      <c r="V31" s="115" t="s">
        <v>114</v>
      </c>
      <c r="W31" s="115" t="s">
        <v>114</v>
      </c>
      <c r="X31" s="115" t="s">
        <v>114</v>
      </c>
      <c r="Y31" s="115" t="s">
        <v>114</v>
      </c>
      <c r="Z31" s="115" t="s">
        <v>114</v>
      </c>
      <c r="AA31" s="115" t="s">
        <v>114</v>
      </c>
      <c r="AB31" s="115" t="s">
        <v>114</v>
      </c>
      <c r="AC31" s="115" t="s">
        <v>114</v>
      </c>
      <c r="AD31" s="115" t="s">
        <v>114</v>
      </c>
      <c r="AE31" s="115" t="s">
        <v>114</v>
      </c>
    </row>
    <row r="32" spans="1:31" ht="31.5" x14ac:dyDescent="0.25">
      <c r="A32" s="39" t="s">
        <v>49</v>
      </c>
      <c r="B32" s="29" t="s">
        <v>50</v>
      </c>
      <c r="C32" s="37" t="s">
        <v>114</v>
      </c>
      <c r="D32" s="111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4"/>
      <c r="R32" s="115" t="s">
        <v>114</v>
      </c>
      <c r="S32" s="115" t="s">
        <v>114</v>
      </c>
      <c r="T32" s="115" t="s">
        <v>114</v>
      </c>
      <c r="U32" s="115" t="s">
        <v>114</v>
      </c>
      <c r="V32" s="115" t="s">
        <v>114</v>
      </c>
      <c r="W32" s="115" t="s">
        <v>114</v>
      </c>
      <c r="X32" s="115" t="s">
        <v>114</v>
      </c>
      <c r="Y32" s="115" t="s">
        <v>114</v>
      </c>
      <c r="Z32" s="115" t="s">
        <v>114</v>
      </c>
      <c r="AA32" s="115" t="s">
        <v>114</v>
      </c>
      <c r="AB32" s="115" t="s">
        <v>114</v>
      </c>
      <c r="AC32" s="115" t="s">
        <v>114</v>
      </c>
      <c r="AD32" s="115" t="s">
        <v>114</v>
      </c>
      <c r="AE32" s="115" t="s">
        <v>114</v>
      </c>
    </row>
    <row r="33" spans="1:31" ht="47.25" x14ac:dyDescent="0.25">
      <c r="A33" s="39" t="s">
        <v>51</v>
      </c>
      <c r="B33" s="29" t="s">
        <v>52</v>
      </c>
      <c r="C33" s="37" t="s">
        <v>114</v>
      </c>
      <c r="D33" s="111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4"/>
      <c r="R33" s="115" t="s">
        <v>114</v>
      </c>
      <c r="S33" s="115" t="s">
        <v>114</v>
      </c>
      <c r="T33" s="115" t="s">
        <v>114</v>
      </c>
      <c r="U33" s="115" t="s">
        <v>114</v>
      </c>
      <c r="V33" s="115" t="s">
        <v>114</v>
      </c>
      <c r="W33" s="115" t="s">
        <v>114</v>
      </c>
      <c r="X33" s="115" t="s">
        <v>114</v>
      </c>
      <c r="Y33" s="115" t="s">
        <v>114</v>
      </c>
      <c r="Z33" s="115" t="s">
        <v>114</v>
      </c>
      <c r="AA33" s="115" t="s">
        <v>114</v>
      </c>
      <c r="AB33" s="115" t="s">
        <v>114</v>
      </c>
      <c r="AC33" s="115" t="s">
        <v>114</v>
      </c>
      <c r="AD33" s="115" t="s">
        <v>114</v>
      </c>
      <c r="AE33" s="115" t="s">
        <v>114</v>
      </c>
    </row>
    <row r="34" spans="1:31" ht="31.5" x14ac:dyDescent="0.25">
      <c r="A34" s="39" t="s">
        <v>53</v>
      </c>
      <c r="B34" s="29" t="s">
        <v>54</v>
      </c>
      <c r="C34" s="37" t="s">
        <v>114</v>
      </c>
      <c r="D34" s="111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4"/>
      <c r="R34" s="115" t="s">
        <v>114</v>
      </c>
      <c r="S34" s="115" t="s">
        <v>114</v>
      </c>
      <c r="T34" s="115" t="s">
        <v>114</v>
      </c>
      <c r="U34" s="115" t="s">
        <v>114</v>
      </c>
      <c r="V34" s="115" t="s">
        <v>114</v>
      </c>
      <c r="W34" s="115" t="s">
        <v>114</v>
      </c>
      <c r="X34" s="115" t="s">
        <v>114</v>
      </c>
      <c r="Y34" s="115" t="s">
        <v>114</v>
      </c>
      <c r="Z34" s="115" t="s">
        <v>114</v>
      </c>
      <c r="AA34" s="115" t="s">
        <v>114</v>
      </c>
      <c r="AB34" s="115" t="s">
        <v>114</v>
      </c>
      <c r="AC34" s="115" t="s">
        <v>114</v>
      </c>
      <c r="AD34" s="115" t="s">
        <v>114</v>
      </c>
      <c r="AE34" s="115" t="s">
        <v>114</v>
      </c>
    </row>
    <row r="35" spans="1:31" ht="47.25" x14ac:dyDescent="0.25">
      <c r="A35" s="39" t="s">
        <v>53</v>
      </c>
      <c r="B35" s="29" t="s">
        <v>281</v>
      </c>
      <c r="C35" s="42" t="s">
        <v>114</v>
      </c>
      <c r="D35" s="111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4"/>
      <c r="R35" s="115" t="s">
        <v>114</v>
      </c>
      <c r="S35" s="115" t="s">
        <v>114</v>
      </c>
      <c r="T35" s="115" t="s">
        <v>114</v>
      </c>
      <c r="U35" s="115" t="s">
        <v>114</v>
      </c>
      <c r="V35" s="115" t="s">
        <v>114</v>
      </c>
      <c r="W35" s="115" t="s">
        <v>114</v>
      </c>
      <c r="X35" s="115" t="s">
        <v>114</v>
      </c>
      <c r="Y35" s="115" t="s">
        <v>114</v>
      </c>
      <c r="Z35" s="115" t="s">
        <v>114</v>
      </c>
      <c r="AA35" s="115" t="s">
        <v>114</v>
      </c>
      <c r="AB35" s="115" t="s">
        <v>114</v>
      </c>
      <c r="AC35" s="115" t="s">
        <v>114</v>
      </c>
      <c r="AD35" s="115" t="s">
        <v>114</v>
      </c>
      <c r="AE35" s="115" t="s">
        <v>114</v>
      </c>
    </row>
    <row r="36" spans="1:31" ht="31.5" x14ac:dyDescent="0.25">
      <c r="A36" s="39" t="s">
        <v>55</v>
      </c>
      <c r="B36" s="29" t="s">
        <v>56</v>
      </c>
      <c r="C36" s="37" t="s">
        <v>114</v>
      </c>
      <c r="D36" s="111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4"/>
      <c r="R36" s="115" t="s">
        <v>114</v>
      </c>
      <c r="S36" s="115" t="s">
        <v>114</v>
      </c>
      <c r="T36" s="115" t="s">
        <v>114</v>
      </c>
      <c r="U36" s="115" t="s">
        <v>114</v>
      </c>
      <c r="V36" s="115" t="s">
        <v>114</v>
      </c>
      <c r="W36" s="115" t="s">
        <v>114</v>
      </c>
      <c r="X36" s="115" t="s">
        <v>114</v>
      </c>
      <c r="Y36" s="115" t="s">
        <v>114</v>
      </c>
      <c r="Z36" s="115" t="s">
        <v>114</v>
      </c>
      <c r="AA36" s="115" t="s">
        <v>114</v>
      </c>
      <c r="AB36" s="115" t="s">
        <v>114</v>
      </c>
      <c r="AC36" s="115" t="s">
        <v>114</v>
      </c>
      <c r="AD36" s="115" t="s">
        <v>114</v>
      </c>
      <c r="AE36" s="115" t="s">
        <v>114</v>
      </c>
    </row>
    <row r="37" spans="1:31" ht="31.5" x14ac:dyDescent="0.25">
      <c r="A37" s="39" t="s">
        <v>11</v>
      </c>
      <c r="B37" s="29" t="s">
        <v>57</v>
      </c>
      <c r="C37" s="37" t="s">
        <v>114</v>
      </c>
      <c r="D37" s="111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4"/>
      <c r="R37" s="115" t="s">
        <v>114</v>
      </c>
      <c r="S37" s="115" t="s">
        <v>114</v>
      </c>
      <c r="T37" s="115" t="s">
        <v>114</v>
      </c>
      <c r="U37" s="115" t="s">
        <v>114</v>
      </c>
      <c r="V37" s="115" t="s">
        <v>114</v>
      </c>
      <c r="W37" s="115" t="s">
        <v>114</v>
      </c>
      <c r="X37" s="115" t="s">
        <v>114</v>
      </c>
      <c r="Y37" s="115" t="s">
        <v>114</v>
      </c>
      <c r="Z37" s="115" t="s">
        <v>114</v>
      </c>
      <c r="AA37" s="115" t="s">
        <v>114</v>
      </c>
      <c r="AB37" s="115" t="s">
        <v>114</v>
      </c>
      <c r="AC37" s="115" t="s">
        <v>114</v>
      </c>
      <c r="AD37" s="115" t="s">
        <v>114</v>
      </c>
      <c r="AE37" s="115" t="s">
        <v>114</v>
      </c>
    </row>
    <row r="38" spans="1:31" ht="63" x14ac:dyDescent="0.25">
      <c r="A38" s="39" t="s">
        <v>11</v>
      </c>
      <c r="B38" s="29" t="s">
        <v>58</v>
      </c>
      <c r="C38" s="37" t="s">
        <v>114</v>
      </c>
      <c r="D38" s="111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4"/>
      <c r="R38" s="115" t="s">
        <v>114</v>
      </c>
      <c r="S38" s="115" t="s">
        <v>114</v>
      </c>
      <c r="T38" s="115" t="s">
        <v>114</v>
      </c>
      <c r="U38" s="115" t="s">
        <v>114</v>
      </c>
      <c r="V38" s="115" t="s">
        <v>114</v>
      </c>
      <c r="W38" s="115" t="s">
        <v>114</v>
      </c>
      <c r="X38" s="115" t="s">
        <v>114</v>
      </c>
      <c r="Y38" s="115" t="s">
        <v>114</v>
      </c>
      <c r="Z38" s="115" t="s">
        <v>114</v>
      </c>
      <c r="AA38" s="115" t="s">
        <v>114</v>
      </c>
      <c r="AB38" s="115" t="s">
        <v>114</v>
      </c>
      <c r="AC38" s="115" t="s">
        <v>114</v>
      </c>
      <c r="AD38" s="115" t="s">
        <v>114</v>
      </c>
      <c r="AE38" s="115" t="s">
        <v>114</v>
      </c>
    </row>
    <row r="39" spans="1:31" ht="63" x14ac:dyDescent="0.25">
      <c r="A39" s="39" t="s">
        <v>11</v>
      </c>
      <c r="B39" s="29" t="s">
        <v>59</v>
      </c>
      <c r="C39" s="37" t="s">
        <v>114</v>
      </c>
      <c r="D39" s="111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4"/>
      <c r="R39" s="115" t="s">
        <v>114</v>
      </c>
      <c r="S39" s="115" t="s">
        <v>114</v>
      </c>
      <c r="T39" s="115" t="s">
        <v>114</v>
      </c>
      <c r="U39" s="115" t="s">
        <v>114</v>
      </c>
      <c r="V39" s="115" t="s">
        <v>114</v>
      </c>
      <c r="W39" s="115" t="s">
        <v>114</v>
      </c>
      <c r="X39" s="115" t="s">
        <v>114</v>
      </c>
      <c r="Y39" s="115" t="s">
        <v>114</v>
      </c>
      <c r="Z39" s="115" t="s">
        <v>114</v>
      </c>
      <c r="AA39" s="115" t="s">
        <v>114</v>
      </c>
      <c r="AB39" s="115" t="s">
        <v>114</v>
      </c>
      <c r="AC39" s="115" t="s">
        <v>114</v>
      </c>
      <c r="AD39" s="115" t="s">
        <v>114</v>
      </c>
      <c r="AE39" s="115" t="s">
        <v>114</v>
      </c>
    </row>
    <row r="40" spans="1:31" ht="63" x14ac:dyDescent="0.25">
      <c r="A40" s="39" t="s">
        <v>11</v>
      </c>
      <c r="B40" s="29" t="s">
        <v>60</v>
      </c>
      <c r="C40" s="37" t="s">
        <v>114</v>
      </c>
      <c r="D40" s="111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4"/>
      <c r="R40" s="115" t="s">
        <v>114</v>
      </c>
      <c r="S40" s="115" t="s">
        <v>114</v>
      </c>
      <c r="T40" s="115" t="s">
        <v>114</v>
      </c>
      <c r="U40" s="115" t="s">
        <v>114</v>
      </c>
      <c r="V40" s="115" t="s">
        <v>114</v>
      </c>
      <c r="W40" s="115" t="s">
        <v>114</v>
      </c>
      <c r="X40" s="115" t="s">
        <v>114</v>
      </c>
      <c r="Y40" s="115" t="s">
        <v>114</v>
      </c>
      <c r="Z40" s="115" t="s">
        <v>114</v>
      </c>
      <c r="AA40" s="115" t="s">
        <v>114</v>
      </c>
      <c r="AB40" s="115" t="s">
        <v>114</v>
      </c>
      <c r="AC40" s="115" t="s">
        <v>114</v>
      </c>
      <c r="AD40" s="115" t="s">
        <v>114</v>
      </c>
      <c r="AE40" s="115" t="s">
        <v>114</v>
      </c>
    </row>
    <row r="41" spans="1:31" ht="31.5" x14ac:dyDescent="0.25">
      <c r="A41" s="39" t="s">
        <v>12</v>
      </c>
      <c r="B41" s="29" t="s">
        <v>57</v>
      </c>
      <c r="C41" s="37" t="s">
        <v>114</v>
      </c>
      <c r="D41" s="111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4"/>
      <c r="R41" s="115" t="s">
        <v>114</v>
      </c>
      <c r="S41" s="115" t="s">
        <v>114</v>
      </c>
      <c r="T41" s="115" t="s">
        <v>114</v>
      </c>
      <c r="U41" s="115" t="s">
        <v>114</v>
      </c>
      <c r="V41" s="115" t="s">
        <v>114</v>
      </c>
      <c r="W41" s="115" t="s">
        <v>114</v>
      </c>
      <c r="X41" s="115" t="s">
        <v>114</v>
      </c>
      <c r="Y41" s="115" t="s">
        <v>114</v>
      </c>
      <c r="Z41" s="115" t="s">
        <v>114</v>
      </c>
      <c r="AA41" s="115" t="s">
        <v>114</v>
      </c>
      <c r="AB41" s="115" t="s">
        <v>114</v>
      </c>
      <c r="AC41" s="115" t="s">
        <v>114</v>
      </c>
      <c r="AD41" s="115" t="s">
        <v>114</v>
      </c>
      <c r="AE41" s="115" t="s">
        <v>114</v>
      </c>
    </row>
    <row r="42" spans="1:31" ht="63" x14ac:dyDescent="0.25">
      <c r="A42" s="39" t="s">
        <v>12</v>
      </c>
      <c r="B42" s="29" t="s">
        <v>58</v>
      </c>
      <c r="C42" s="37" t="s">
        <v>114</v>
      </c>
      <c r="D42" s="111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4"/>
      <c r="R42" s="115" t="s">
        <v>114</v>
      </c>
      <c r="S42" s="115" t="s">
        <v>114</v>
      </c>
      <c r="T42" s="115" t="s">
        <v>114</v>
      </c>
      <c r="U42" s="115" t="s">
        <v>114</v>
      </c>
      <c r="V42" s="115" t="s">
        <v>114</v>
      </c>
      <c r="W42" s="115" t="s">
        <v>114</v>
      </c>
      <c r="X42" s="115" t="s">
        <v>114</v>
      </c>
      <c r="Y42" s="115" t="s">
        <v>114</v>
      </c>
      <c r="Z42" s="115" t="s">
        <v>114</v>
      </c>
      <c r="AA42" s="115" t="s">
        <v>114</v>
      </c>
      <c r="AB42" s="115" t="s">
        <v>114</v>
      </c>
      <c r="AC42" s="115" t="s">
        <v>114</v>
      </c>
      <c r="AD42" s="115" t="s">
        <v>114</v>
      </c>
      <c r="AE42" s="115" t="s">
        <v>114</v>
      </c>
    </row>
    <row r="43" spans="1:31" ht="63" x14ac:dyDescent="0.25">
      <c r="A43" s="39" t="s">
        <v>12</v>
      </c>
      <c r="B43" s="29" t="s">
        <v>59</v>
      </c>
      <c r="C43" s="37" t="s">
        <v>114</v>
      </c>
      <c r="D43" s="111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4"/>
      <c r="R43" s="115" t="s">
        <v>114</v>
      </c>
      <c r="S43" s="115" t="s">
        <v>114</v>
      </c>
      <c r="T43" s="115" t="s">
        <v>114</v>
      </c>
      <c r="U43" s="115" t="s">
        <v>114</v>
      </c>
      <c r="V43" s="115" t="s">
        <v>114</v>
      </c>
      <c r="W43" s="115" t="s">
        <v>114</v>
      </c>
      <c r="X43" s="115" t="s">
        <v>114</v>
      </c>
      <c r="Y43" s="115" t="s">
        <v>114</v>
      </c>
      <c r="Z43" s="115" t="s">
        <v>114</v>
      </c>
      <c r="AA43" s="115" t="s">
        <v>114</v>
      </c>
      <c r="AB43" s="115" t="s">
        <v>114</v>
      </c>
      <c r="AC43" s="115" t="s">
        <v>114</v>
      </c>
      <c r="AD43" s="115" t="s">
        <v>114</v>
      </c>
      <c r="AE43" s="115" t="s">
        <v>114</v>
      </c>
    </row>
    <row r="44" spans="1:31" ht="63" x14ac:dyDescent="0.25">
      <c r="A44" s="39" t="s">
        <v>12</v>
      </c>
      <c r="B44" s="29" t="s">
        <v>61</v>
      </c>
      <c r="C44" s="37" t="s">
        <v>114</v>
      </c>
      <c r="D44" s="111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4"/>
      <c r="R44" s="115" t="s">
        <v>114</v>
      </c>
      <c r="S44" s="115" t="s">
        <v>114</v>
      </c>
      <c r="T44" s="115" t="s">
        <v>114</v>
      </c>
      <c r="U44" s="115" t="s">
        <v>114</v>
      </c>
      <c r="V44" s="115" t="s">
        <v>114</v>
      </c>
      <c r="W44" s="115" t="s">
        <v>114</v>
      </c>
      <c r="X44" s="115" t="s">
        <v>114</v>
      </c>
      <c r="Y44" s="115" t="s">
        <v>114</v>
      </c>
      <c r="Z44" s="115" t="s">
        <v>114</v>
      </c>
      <c r="AA44" s="115" t="s">
        <v>114</v>
      </c>
      <c r="AB44" s="115" t="s">
        <v>114</v>
      </c>
      <c r="AC44" s="115" t="s">
        <v>114</v>
      </c>
      <c r="AD44" s="115" t="s">
        <v>114</v>
      </c>
      <c r="AE44" s="115" t="s">
        <v>114</v>
      </c>
    </row>
    <row r="45" spans="1:31" ht="63" x14ac:dyDescent="0.25">
      <c r="A45" s="39" t="s">
        <v>62</v>
      </c>
      <c r="B45" s="29" t="s">
        <v>63</v>
      </c>
      <c r="C45" s="37" t="s">
        <v>114</v>
      </c>
      <c r="D45" s="111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4"/>
      <c r="R45" s="115" t="s">
        <v>114</v>
      </c>
      <c r="S45" s="115" t="s">
        <v>114</v>
      </c>
      <c r="T45" s="115" t="s">
        <v>114</v>
      </c>
      <c r="U45" s="115" t="s">
        <v>114</v>
      </c>
      <c r="V45" s="115" t="s">
        <v>114</v>
      </c>
      <c r="W45" s="115" t="s">
        <v>114</v>
      </c>
      <c r="X45" s="115" t="s">
        <v>114</v>
      </c>
      <c r="Y45" s="115" t="s">
        <v>114</v>
      </c>
      <c r="Z45" s="115" t="s">
        <v>114</v>
      </c>
      <c r="AA45" s="115" t="s">
        <v>114</v>
      </c>
      <c r="AB45" s="115" t="s">
        <v>114</v>
      </c>
      <c r="AC45" s="115" t="s">
        <v>114</v>
      </c>
      <c r="AD45" s="115" t="s">
        <v>114</v>
      </c>
      <c r="AE45" s="115" t="s">
        <v>114</v>
      </c>
    </row>
    <row r="46" spans="1:31" ht="47.25" x14ac:dyDescent="0.25">
      <c r="A46" s="39" t="s">
        <v>64</v>
      </c>
      <c r="B46" s="29" t="s">
        <v>65</v>
      </c>
      <c r="C46" s="37" t="s">
        <v>114</v>
      </c>
      <c r="D46" s="111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4"/>
      <c r="R46" s="115" t="s">
        <v>114</v>
      </c>
      <c r="S46" s="115" t="s">
        <v>114</v>
      </c>
      <c r="T46" s="115" t="s">
        <v>114</v>
      </c>
      <c r="U46" s="115" t="s">
        <v>114</v>
      </c>
      <c r="V46" s="115" t="s">
        <v>114</v>
      </c>
      <c r="W46" s="115" t="s">
        <v>114</v>
      </c>
      <c r="X46" s="115" t="s">
        <v>114</v>
      </c>
      <c r="Y46" s="115" t="s">
        <v>114</v>
      </c>
      <c r="Z46" s="115" t="s">
        <v>114</v>
      </c>
      <c r="AA46" s="115" t="s">
        <v>114</v>
      </c>
      <c r="AB46" s="115" t="s">
        <v>114</v>
      </c>
      <c r="AC46" s="115" t="s">
        <v>114</v>
      </c>
      <c r="AD46" s="115" t="s">
        <v>114</v>
      </c>
      <c r="AE46" s="115" t="s">
        <v>114</v>
      </c>
    </row>
    <row r="47" spans="1:31" ht="47.25" x14ac:dyDescent="0.25">
      <c r="A47" s="39" t="s">
        <v>66</v>
      </c>
      <c r="B47" s="29" t="s">
        <v>67</v>
      </c>
      <c r="C47" s="37" t="s">
        <v>114</v>
      </c>
      <c r="D47" s="111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4"/>
      <c r="R47" s="115" t="s">
        <v>114</v>
      </c>
      <c r="S47" s="115" t="s">
        <v>114</v>
      </c>
      <c r="T47" s="115" t="s">
        <v>114</v>
      </c>
      <c r="U47" s="115" t="s">
        <v>114</v>
      </c>
      <c r="V47" s="115" t="s">
        <v>114</v>
      </c>
      <c r="W47" s="115" t="s">
        <v>114</v>
      </c>
      <c r="X47" s="115" t="s">
        <v>114</v>
      </c>
      <c r="Y47" s="115" t="s">
        <v>114</v>
      </c>
      <c r="Z47" s="115" t="s">
        <v>114</v>
      </c>
      <c r="AA47" s="115" t="s">
        <v>114</v>
      </c>
      <c r="AB47" s="115" t="s">
        <v>114</v>
      </c>
      <c r="AC47" s="115" t="s">
        <v>114</v>
      </c>
      <c r="AD47" s="115" t="s">
        <v>114</v>
      </c>
      <c r="AE47" s="115" t="s">
        <v>114</v>
      </c>
    </row>
    <row r="48" spans="1:31" ht="31.5" x14ac:dyDescent="0.25">
      <c r="A48" s="39" t="s">
        <v>68</v>
      </c>
      <c r="B48" s="29" t="s">
        <v>69</v>
      </c>
      <c r="C48" s="37" t="s">
        <v>114</v>
      </c>
      <c r="D48" s="111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4"/>
      <c r="R48" s="115" t="s">
        <v>114</v>
      </c>
      <c r="S48" s="115" t="s">
        <v>114</v>
      </c>
      <c r="T48" s="115" t="s">
        <v>114</v>
      </c>
      <c r="U48" s="115" t="s">
        <v>114</v>
      </c>
      <c r="V48" s="115" t="s">
        <v>114</v>
      </c>
      <c r="W48" s="115" t="s">
        <v>114</v>
      </c>
      <c r="X48" s="115" t="s">
        <v>114</v>
      </c>
      <c r="Y48" s="115" t="s">
        <v>114</v>
      </c>
      <c r="Z48" s="115" t="s">
        <v>114</v>
      </c>
      <c r="AA48" s="115" t="s">
        <v>114</v>
      </c>
      <c r="AB48" s="115" t="s">
        <v>114</v>
      </c>
      <c r="AC48" s="115" t="s">
        <v>114</v>
      </c>
      <c r="AD48" s="115" t="s">
        <v>114</v>
      </c>
      <c r="AE48" s="115" t="s">
        <v>114</v>
      </c>
    </row>
    <row r="49" spans="1:31" ht="47.25" x14ac:dyDescent="0.25">
      <c r="A49" s="39" t="s">
        <v>70</v>
      </c>
      <c r="B49" s="29" t="s">
        <v>71</v>
      </c>
      <c r="C49" s="37" t="s">
        <v>114</v>
      </c>
      <c r="D49" s="111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4"/>
      <c r="R49" s="115" t="s">
        <v>114</v>
      </c>
      <c r="S49" s="115" t="s">
        <v>114</v>
      </c>
      <c r="T49" s="115" t="s">
        <v>114</v>
      </c>
      <c r="U49" s="115" t="s">
        <v>114</v>
      </c>
      <c r="V49" s="115" t="s">
        <v>114</v>
      </c>
      <c r="W49" s="115" t="s">
        <v>114</v>
      </c>
      <c r="X49" s="115" t="s">
        <v>114</v>
      </c>
      <c r="Y49" s="115" t="s">
        <v>114</v>
      </c>
      <c r="Z49" s="115" t="s">
        <v>114</v>
      </c>
      <c r="AA49" s="115" t="s">
        <v>114</v>
      </c>
      <c r="AB49" s="115" t="s">
        <v>114</v>
      </c>
      <c r="AC49" s="115" t="s">
        <v>114</v>
      </c>
      <c r="AD49" s="115" t="s">
        <v>114</v>
      </c>
      <c r="AE49" s="115" t="s">
        <v>114</v>
      </c>
    </row>
    <row r="50" spans="1:31" ht="31.5" x14ac:dyDescent="0.25">
      <c r="A50" s="39" t="s">
        <v>13</v>
      </c>
      <c r="B50" s="29" t="s">
        <v>72</v>
      </c>
      <c r="C50" s="37" t="s">
        <v>114</v>
      </c>
      <c r="D50" s="111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4"/>
      <c r="R50" s="115" t="s">
        <v>114</v>
      </c>
      <c r="S50" s="115" t="s">
        <v>114</v>
      </c>
      <c r="T50" s="115" t="s">
        <v>114</v>
      </c>
      <c r="U50" s="115" t="s">
        <v>114</v>
      </c>
      <c r="V50" s="115" t="s">
        <v>114</v>
      </c>
      <c r="W50" s="115" t="s">
        <v>114</v>
      </c>
      <c r="X50" s="115" t="s">
        <v>114</v>
      </c>
      <c r="Y50" s="115" t="s">
        <v>114</v>
      </c>
      <c r="Z50" s="115" t="s">
        <v>114</v>
      </c>
      <c r="AA50" s="115" t="s">
        <v>114</v>
      </c>
      <c r="AB50" s="115" t="s">
        <v>114</v>
      </c>
      <c r="AC50" s="115" t="s">
        <v>114</v>
      </c>
      <c r="AD50" s="115" t="s">
        <v>114</v>
      </c>
      <c r="AE50" s="115" t="s">
        <v>114</v>
      </c>
    </row>
    <row r="51" spans="1:31" ht="31.5" x14ac:dyDescent="0.25">
      <c r="A51" s="39" t="s">
        <v>14</v>
      </c>
      <c r="B51" s="29" t="s">
        <v>73</v>
      </c>
      <c r="C51" s="37" t="s">
        <v>114</v>
      </c>
      <c r="D51" s="111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4"/>
      <c r="R51" s="115" t="s">
        <v>114</v>
      </c>
      <c r="S51" s="115" t="s">
        <v>114</v>
      </c>
      <c r="T51" s="115" t="s">
        <v>114</v>
      </c>
      <c r="U51" s="115" t="s">
        <v>114</v>
      </c>
      <c r="V51" s="115" t="s">
        <v>114</v>
      </c>
      <c r="W51" s="115" t="s">
        <v>114</v>
      </c>
      <c r="X51" s="115" t="s">
        <v>114</v>
      </c>
      <c r="Y51" s="115" t="s">
        <v>114</v>
      </c>
      <c r="Z51" s="115" t="s">
        <v>114</v>
      </c>
      <c r="AA51" s="115" t="s">
        <v>114</v>
      </c>
      <c r="AB51" s="115" t="s">
        <v>114</v>
      </c>
      <c r="AC51" s="115" t="s">
        <v>114</v>
      </c>
      <c r="AD51" s="115" t="s">
        <v>114</v>
      </c>
      <c r="AE51" s="115" t="s">
        <v>114</v>
      </c>
    </row>
    <row r="52" spans="1:31" ht="31.5" x14ac:dyDescent="0.25">
      <c r="A52" s="39" t="s">
        <v>74</v>
      </c>
      <c r="B52" s="29" t="s">
        <v>75</v>
      </c>
      <c r="C52" s="37" t="s">
        <v>114</v>
      </c>
      <c r="D52" s="111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4"/>
      <c r="R52" s="115" t="s">
        <v>114</v>
      </c>
      <c r="S52" s="115" t="s">
        <v>114</v>
      </c>
      <c r="T52" s="115" t="s">
        <v>114</v>
      </c>
      <c r="U52" s="115" t="s">
        <v>114</v>
      </c>
      <c r="V52" s="115" t="s">
        <v>114</v>
      </c>
      <c r="W52" s="115" t="s">
        <v>114</v>
      </c>
      <c r="X52" s="115" t="s">
        <v>114</v>
      </c>
      <c r="Y52" s="115" t="s">
        <v>114</v>
      </c>
      <c r="Z52" s="115" t="s">
        <v>114</v>
      </c>
      <c r="AA52" s="115" t="s">
        <v>114</v>
      </c>
      <c r="AB52" s="115" t="s">
        <v>114</v>
      </c>
      <c r="AC52" s="115" t="s">
        <v>114</v>
      </c>
      <c r="AD52" s="115" t="s">
        <v>114</v>
      </c>
      <c r="AE52" s="115" t="s">
        <v>114</v>
      </c>
    </row>
    <row r="53" spans="1:31" ht="47.25" x14ac:dyDescent="0.25">
      <c r="A53" s="39" t="s">
        <v>74</v>
      </c>
      <c r="B53" s="29" t="s">
        <v>167</v>
      </c>
      <c r="C53" s="33" t="s">
        <v>168</v>
      </c>
      <c r="D53" s="111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4"/>
      <c r="R53" s="115" t="s">
        <v>114</v>
      </c>
      <c r="S53" s="115" t="s">
        <v>114</v>
      </c>
      <c r="T53" s="115" t="s">
        <v>114</v>
      </c>
      <c r="U53" s="115" t="s">
        <v>114</v>
      </c>
      <c r="V53" s="115" t="s">
        <v>114</v>
      </c>
      <c r="W53" s="115" t="s">
        <v>114</v>
      </c>
      <c r="X53" s="115" t="s">
        <v>114</v>
      </c>
      <c r="Y53" s="115" t="s">
        <v>114</v>
      </c>
      <c r="Z53" s="115" t="s">
        <v>114</v>
      </c>
      <c r="AA53" s="115" t="s">
        <v>114</v>
      </c>
      <c r="AB53" s="115" t="s">
        <v>114</v>
      </c>
      <c r="AC53" s="115" t="s">
        <v>114</v>
      </c>
      <c r="AD53" s="115" t="s">
        <v>114</v>
      </c>
      <c r="AE53" s="115" t="s">
        <v>114</v>
      </c>
    </row>
    <row r="54" spans="1:31" ht="94.5" x14ac:dyDescent="0.25">
      <c r="A54" s="39" t="s">
        <v>74</v>
      </c>
      <c r="B54" s="29" t="s">
        <v>169</v>
      </c>
      <c r="C54" s="33" t="s">
        <v>170</v>
      </c>
      <c r="D54" s="111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4"/>
      <c r="R54" s="115" t="s">
        <v>114</v>
      </c>
      <c r="S54" s="115" t="s">
        <v>114</v>
      </c>
      <c r="T54" s="115" t="s">
        <v>114</v>
      </c>
      <c r="U54" s="115" t="s">
        <v>114</v>
      </c>
      <c r="V54" s="115" t="s">
        <v>114</v>
      </c>
      <c r="W54" s="115" t="s">
        <v>114</v>
      </c>
      <c r="X54" s="115" t="s">
        <v>114</v>
      </c>
      <c r="Y54" s="115" t="s">
        <v>114</v>
      </c>
      <c r="Z54" s="115" t="s">
        <v>114</v>
      </c>
      <c r="AA54" s="115" t="s">
        <v>114</v>
      </c>
      <c r="AB54" s="115" t="s">
        <v>114</v>
      </c>
      <c r="AC54" s="115" t="s">
        <v>114</v>
      </c>
      <c r="AD54" s="115" t="s">
        <v>114</v>
      </c>
      <c r="AE54" s="115" t="s">
        <v>114</v>
      </c>
    </row>
    <row r="55" spans="1:31" ht="15.75" x14ac:dyDescent="0.25">
      <c r="A55" s="39" t="s">
        <v>76</v>
      </c>
      <c r="B55" s="29" t="s">
        <v>77</v>
      </c>
      <c r="C55" s="37" t="s">
        <v>114</v>
      </c>
      <c r="D55" s="111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4"/>
      <c r="R55" s="115" t="s">
        <v>114</v>
      </c>
      <c r="S55" s="115" t="s">
        <v>114</v>
      </c>
      <c r="T55" s="115" t="s">
        <v>114</v>
      </c>
      <c r="U55" s="115" t="s">
        <v>114</v>
      </c>
      <c r="V55" s="115" t="s">
        <v>114</v>
      </c>
      <c r="W55" s="115" t="s">
        <v>114</v>
      </c>
      <c r="X55" s="115" t="s">
        <v>114</v>
      </c>
      <c r="Y55" s="115" t="s">
        <v>114</v>
      </c>
      <c r="Z55" s="115" t="s">
        <v>114</v>
      </c>
      <c r="AA55" s="115" t="s">
        <v>114</v>
      </c>
      <c r="AB55" s="115" t="s">
        <v>114</v>
      </c>
      <c r="AC55" s="115" t="s">
        <v>114</v>
      </c>
      <c r="AD55" s="115" t="s">
        <v>114</v>
      </c>
      <c r="AE55" s="115" t="s">
        <v>114</v>
      </c>
    </row>
    <row r="56" spans="1:31" ht="31.5" x14ac:dyDescent="0.25">
      <c r="A56" s="39" t="s">
        <v>78</v>
      </c>
      <c r="B56" s="29" t="s">
        <v>79</v>
      </c>
      <c r="C56" s="37" t="s">
        <v>114</v>
      </c>
      <c r="D56" s="111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4"/>
      <c r="R56" s="115" t="s">
        <v>114</v>
      </c>
      <c r="S56" s="115" t="s">
        <v>114</v>
      </c>
      <c r="T56" s="115" t="s">
        <v>114</v>
      </c>
      <c r="U56" s="115" t="s">
        <v>114</v>
      </c>
      <c r="V56" s="115" t="s">
        <v>114</v>
      </c>
      <c r="W56" s="115" t="s">
        <v>114</v>
      </c>
      <c r="X56" s="115" t="s">
        <v>114</v>
      </c>
      <c r="Y56" s="115" t="s">
        <v>114</v>
      </c>
      <c r="Z56" s="115" t="s">
        <v>114</v>
      </c>
      <c r="AA56" s="115" t="s">
        <v>114</v>
      </c>
      <c r="AB56" s="115" t="s">
        <v>114</v>
      </c>
      <c r="AC56" s="115" t="s">
        <v>114</v>
      </c>
      <c r="AD56" s="115" t="s">
        <v>114</v>
      </c>
      <c r="AE56" s="115" t="s">
        <v>114</v>
      </c>
    </row>
    <row r="57" spans="1:31" ht="31.5" x14ac:dyDescent="0.25">
      <c r="A57" s="39" t="s">
        <v>80</v>
      </c>
      <c r="B57" s="29" t="s">
        <v>81</v>
      </c>
      <c r="C57" s="37" t="s">
        <v>114</v>
      </c>
      <c r="D57" s="111"/>
      <c r="E57" s="112"/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114"/>
      <c r="R57" s="115" t="s">
        <v>114</v>
      </c>
      <c r="S57" s="115" t="s">
        <v>114</v>
      </c>
      <c r="T57" s="115" t="s">
        <v>114</v>
      </c>
      <c r="U57" s="115" t="s">
        <v>114</v>
      </c>
      <c r="V57" s="115" t="s">
        <v>114</v>
      </c>
      <c r="W57" s="115" t="s">
        <v>114</v>
      </c>
      <c r="X57" s="115" t="s">
        <v>114</v>
      </c>
      <c r="Y57" s="115" t="s">
        <v>114</v>
      </c>
      <c r="Z57" s="115" t="s">
        <v>114</v>
      </c>
      <c r="AA57" s="115" t="s">
        <v>114</v>
      </c>
      <c r="AB57" s="115" t="s">
        <v>114</v>
      </c>
      <c r="AC57" s="115" t="s">
        <v>114</v>
      </c>
      <c r="AD57" s="115" t="s">
        <v>114</v>
      </c>
      <c r="AE57" s="115" t="s">
        <v>114</v>
      </c>
    </row>
    <row r="58" spans="1:31" ht="31.5" x14ac:dyDescent="0.25">
      <c r="A58" s="39" t="s">
        <v>15</v>
      </c>
      <c r="B58" s="29" t="s">
        <v>82</v>
      </c>
      <c r="C58" s="37" t="s">
        <v>114</v>
      </c>
      <c r="D58" s="111"/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4"/>
      <c r="R58" s="115" t="s">
        <v>114</v>
      </c>
      <c r="S58" s="115" t="s">
        <v>114</v>
      </c>
      <c r="T58" s="115" t="s">
        <v>114</v>
      </c>
      <c r="U58" s="115" t="s">
        <v>114</v>
      </c>
      <c r="V58" s="115" t="s">
        <v>114</v>
      </c>
      <c r="W58" s="115" t="s">
        <v>114</v>
      </c>
      <c r="X58" s="115" t="s">
        <v>114</v>
      </c>
      <c r="Y58" s="115" t="s">
        <v>114</v>
      </c>
      <c r="Z58" s="115" t="s">
        <v>114</v>
      </c>
      <c r="AA58" s="115" t="s">
        <v>114</v>
      </c>
      <c r="AB58" s="115" t="s">
        <v>114</v>
      </c>
      <c r="AC58" s="115" t="s">
        <v>114</v>
      </c>
      <c r="AD58" s="115" t="s">
        <v>114</v>
      </c>
      <c r="AE58" s="115" t="s">
        <v>114</v>
      </c>
    </row>
    <row r="59" spans="1:31" ht="31.5" x14ac:dyDescent="0.25">
      <c r="A59" s="39" t="s">
        <v>16</v>
      </c>
      <c r="B59" s="29" t="s">
        <v>83</v>
      </c>
      <c r="C59" s="37" t="s">
        <v>114</v>
      </c>
      <c r="D59" s="111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4"/>
      <c r="R59" s="115" t="s">
        <v>114</v>
      </c>
      <c r="S59" s="115" t="s">
        <v>114</v>
      </c>
      <c r="T59" s="115" t="s">
        <v>114</v>
      </c>
      <c r="U59" s="115" t="s">
        <v>114</v>
      </c>
      <c r="V59" s="115" t="s">
        <v>114</v>
      </c>
      <c r="W59" s="115" t="s">
        <v>114</v>
      </c>
      <c r="X59" s="115" t="s">
        <v>114</v>
      </c>
      <c r="Y59" s="115" t="s">
        <v>114</v>
      </c>
      <c r="Z59" s="115" t="s">
        <v>114</v>
      </c>
      <c r="AA59" s="115" t="s">
        <v>114</v>
      </c>
      <c r="AB59" s="115" t="s">
        <v>114</v>
      </c>
      <c r="AC59" s="115" t="s">
        <v>114</v>
      </c>
      <c r="AD59" s="115" t="s">
        <v>114</v>
      </c>
      <c r="AE59" s="115" t="s">
        <v>114</v>
      </c>
    </row>
    <row r="60" spans="1:31" ht="31.5" x14ac:dyDescent="0.25">
      <c r="A60" s="39" t="s">
        <v>84</v>
      </c>
      <c r="B60" s="29" t="s">
        <v>85</v>
      </c>
      <c r="C60" s="37" t="s">
        <v>114</v>
      </c>
      <c r="D60" s="111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2"/>
      <c r="Q60" s="114"/>
      <c r="R60" s="115" t="s">
        <v>114</v>
      </c>
      <c r="S60" s="115" t="s">
        <v>114</v>
      </c>
      <c r="T60" s="115" t="s">
        <v>114</v>
      </c>
      <c r="U60" s="115" t="s">
        <v>114</v>
      </c>
      <c r="V60" s="115" t="s">
        <v>114</v>
      </c>
      <c r="W60" s="115" t="s">
        <v>114</v>
      </c>
      <c r="X60" s="115" t="s">
        <v>114</v>
      </c>
      <c r="Y60" s="115" t="s">
        <v>114</v>
      </c>
      <c r="Z60" s="115" t="s">
        <v>114</v>
      </c>
      <c r="AA60" s="115" t="s">
        <v>114</v>
      </c>
      <c r="AB60" s="115" t="s">
        <v>114</v>
      </c>
      <c r="AC60" s="115" t="s">
        <v>114</v>
      </c>
      <c r="AD60" s="115" t="s">
        <v>114</v>
      </c>
      <c r="AE60" s="115" t="s">
        <v>114</v>
      </c>
    </row>
    <row r="61" spans="1:31" ht="31.5" x14ac:dyDescent="0.25">
      <c r="A61" s="39" t="s">
        <v>86</v>
      </c>
      <c r="B61" s="29" t="s">
        <v>87</v>
      </c>
      <c r="C61" s="37" t="s">
        <v>114</v>
      </c>
      <c r="D61" s="111"/>
      <c r="E61" s="112"/>
      <c r="F61" s="112"/>
      <c r="G61" s="112"/>
      <c r="H61" s="112"/>
      <c r="I61" s="112"/>
      <c r="J61" s="112"/>
      <c r="K61" s="112"/>
      <c r="L61" s="112"/>
      <c r="M61" s="112"/>
      <c r="N61" s="112"/>
      <c r="O61" s="112"/>
      <c r="P61" s="112"/>
      <c r="Q61" s="114"/>
      <c r="R61" s="115" t="s">
        <v>114</v>
      </c>
      <c r="S61" s="115" t="s">
        <v>114</v>
      </c>
      <c r="T61" s="115" t="s">
        <v>114</v>
      </c>
      <c r="U61" s="115" t="s">
        <v>114</v>
      </c>
      <c r="V61" s="115" t="s">
        <v>114</v>
      </c>
      <c r="W61" s="115" t="s">
        <v>114</v>
      </c>
      <c r="X61" s="115" t="s">
        <v>114</v>
      </c>
      <c r="Y61" s="115" t="s">
        <v>114</v>
      </c>
      <c r="Z61" s="115" t="s">
        <v>114</v>
      </c>
      <c r="AA61" s="115" t="s">
        <v>114</v>
      </c>
      <c r="AB61" s="115" t="s">
        <v>114</v>
      </c>
      <c r="AC61" s="115" t="s">
        <v>114</v>
      </c>
      <c r="AD61" s="115" t="s">
        <v>114</v>
      </c>
      <c r="AE61" s="115" t="s">
        <v>114</v>
      </c>
    </row>
    <row r="62" spans="1:31" ht="31.5" x14ac:dyDescent="0.25">
      <c r="A62" s="39" t="s">
        <v>88</v>
      </c>
      <c r="B62" s="29" t="s">
        <v>89</v>
      </c>
      <c r="C62" s="37" t="s">
        <v>114</v>
      </c>
      <c r="D62" s="111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4"/>
      <c r="R62" s="115" t="s">
        <v>114</v>
      </c>
      <c r="S62" s="115" t="s">
        <v>114</v>
      </c>
      <c r="T62" s="115" t="s">
        <v>114</v>
      </c>
      <c r="U62" s="115" t="s">
        <v>114</v>
      </c>
      <c r="V62" s="115" t="s">
        <v>114</v>
      </c>
      <c r="W62" s="115" t="s">
        <v>114</v>
      </c>
      <c r="X62" s="115" t="s">
        <v>114</v>
      </c>
      <c r="Y62" s="115" t="s">
        <v>114</v>
      </c>
      <c r="Z62" s="115" t="s">
        <v>114</v>
      </c>
      <c r="AA62" s="115" t="s">
        <v>114</v>
      </c>
      <c r="AB62" s="115" t="s">
        <v>114</v>
      </c>
      <c r="AC62" s="115" t="s">
        <v>114</v>
      </c>
      <c r="AD62" s="115" t="s">
        <v>114</v>
      </c>
      <c r="AE62" s="115" t="s">
        <v>114</v>
      </c>
    </row>
    <row r="63" spans="1:31" ht="31.5" x14ac:dyDescent="0.25">
      <c r="A63" s="39" t="s">
        <v>90</v>
      </c>
      <c r="B63" s="29" t="s">
        <v>91</v>
      </c>
      <c r="C63" s="37" t="s">
        <v>114</v>
      </c>
      <c r="D63" s="111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4"/>
      <c r="R63" s="115" t="s">
        <v>114</v>
      </c>
      <c r="S63" s="115" t="s">
        <v>114</v>
      </c>
      <c r="T63" s="115" t="s">
        <v>114</v>
      </c>
      <c r="U63" s="115" t="s">
        <v>114</v>
      </c>
      <c r="V63" s="115" t="s">
        <v>114</v>
      </c>
      <c r="W63" s="115" t="s">
        <v>114</v>
      </c>
      <c r="X63" s="115" t="s">
        <v>114</v>
      </c>
      <c r="Y63" s="115" t="s">
        <v>114</v>
      </c>
      <c r="Z63" s="115" t="s">
        <v>114</v>
      </c>
      <c r="AA63" s="115" t="s">
        <v>114</v>
      </c>
      <c r="AB63" s="115" t="s">
        <v>114</v>
      </c>
      <c r="AC63" s="115" t="s">
        <v>114</v>
      </c>
      <c r="AD63" s="115" t="s">
        <v>114</v>
      </c>
      <c r="AE63" s="115" t="s">
        <v>114</v>
      </c>
    </row>
    <row r="64" spans="1:31" ht="31.5" x14ac:dyDescent="0.25">
      <c r="A64" s="39" t="s">
        <v>92</v>
      </c>
      <c r="B64" s="29" t="s">
        <v>93</v>
      </c>
      <c r="C64" s="37" t="s">
        <v>114</v>
      </c>
      <c r="D64" s="111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4"/>
      <c r="R64" s="115" t="s">
        <v>114</v>
      </c>
      <c r="S64" s="115" t="s">
        <v>114</v>
      </c>
      <c r="T64" s="115" t="s">
        <v>114</v>
      </c>
      <c r="U64" s="115" t="s">
        <v>114</v>
      </c>
      <c r="V64" s="115" t="s">
        <v>114</v>
      </c>
      <c r="W64" s="115" t="s">
        <v>114</v>
      </c>
      <c r="X64" s="115" t="s">
        <v>114</v>
      </c>
      <c r="Y64" s="115" t="s">
        <v>114</v>
      </c>
      <c r="Z64" s="115" t="s">
        <v>114</v>
      </c>
      <c r="AA64" s="115" t="s">
        <v>114</v>
      </c>
      <c r="AB64" s="115" t="s">
        <v>114</v>
      </c>
      <c r="AC64" s="115" t="s">
        <v>114</v>
      </c>
      <c r="AD64" s="115" t="s">
        <v>114</v>
      </c>
      <c r="AE64" s="115" t="s">
        <v>114</v>
      </c>
    </row>
    <row r="65" spans="1:31" ht="31.5" x14ac:dyDescent="0.25">
      <c r="A65" s="39" t="s">
        <v>94</v>
      </c>
      <c r="B65" s="29" t="s">
        <v>95</v>
      </c>
      <c r="C65" s="37" t="s">
        <v>114</v>
      </c>
      <c r="D65" s="111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4"/>
      <c r="R65" s="115" t="s">
        <v>114</v>
      </c>
      <c r="S65" s="115" t="s">
        <v>114</v>
      </c>
      <c r="T65" s="115" t="s">
        <v>114</v>
      </c>
      <c r="U65" s="115" t="s">
        <v>114</v>
      </c>
      <c r="V65" s="115" t="s">
        <v>114</v>
      </c>
      <c r="W65" s="115" t="s">
        <v>114</v>
      </c>
      <c r="X65" s="115" t="s">
        <v>114</v>
      </c>
      <c r="Y65" s="115" t="s">
        <v>114</v>
      </c>
      <c r="Z65" s="115" t="s">
        <v>114</v>
      </c>
      <c r="AA65" s="115" t="s">
        <v>114</v>
      </c>
      <c r="AB65" s="115" t="s">
        <v>114</v>
      </c>
      <c r="AC65" s="115" t="s">
        <v>114</v>
      </c>
      <c r="AD65" s="115" t="s">
        <v>114</v>
      </c>
      <c r="AE65" s="115" t="s">
        <v>114</v>
      </c>
    </row>
    <row r="66" spans="1:31" ht="31.5" x14ac:dyDescent="0.25">
      <c r="A66" s="39" t="s">
        <v>96</v>
      </c>
      <c r="B66" s="29" t="s">
        <v>97</v>
      </c>
      <c r="C66" s="37" t="s">
        <v>114</v>
      </c>
      <c r="D66" s="111"/>
      <c r="E66" s="112"/>
      <c r="F66" s="112"/>
      <c r="G66" s="112"/>
      <c r="H66" s="112"/>
      <c r="I66" s="112"/>
      <c r="J66" s="113"/>
      <c r="K66" s="112"/>
      <c r="L66" s="112"/>
      <c r="M66" s="112"/>
      <c r="N66" s="112"/>
      <c r="O66" s="112"/>
      <c r="P66" s="112"/>
      <c r="Q66" s="114"/>
      <c r="R66" s="115" t="s">
        <v>114</v>
      </c>
      <c r="S66" s="115" t="s">
        <v>114</v>
      </c>
      <c r="T66" s="115" t="s">
        <v>114</v>
      </c>
      <c r="U66" s="115" t="s">
        <v>114</v>
      </c>
      <c r="V66" s="115" t="s">
        <v>114</v>
      </c>
      <c r="W66" s="115" t="s">
        <v>114</v>
      </c>
      <c r="X66" s="115" t="s">
        <v>114</v>
      </c>
      <c r="Y66" s="115" t="s">
        <v>114</v>
      </c>
      <c r="Z66" s="115" t="s">
        <v>114</v>
      </c>
      <c r="AA66" s="115" t="s">
        <v>114</v>
      </c>
      <c r="AB66" s="115" t="s">
        <v>114</v>
      </c>
      <c r="AC66" s="115" t="s">
        <v>114</v>
      </c>
      <c r="AD66" s="115" t="s">
        <v>114</v>
      </c>
      <c r="AE66" s="115" t="s">
        <v>114</v>
      </c>
    </row>
    <row r="67" spans="1:31" ht="31.5" x14ac:dyDescent="0.25">
      <c r="A67" s="39" t="s">
        <v>98</v>
      </c>
      <c r="B67" s="40" t="s">
        <v>99</v>
      </c>
      <c r="C67" s="37" t="s">
        <v>114</v>
      </c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5" t="s">
        <v>114</v>
      </c>
      <c r="S67" s="115" t="s">
        <v>114</v>
      </c>
      <c r="T67" s="115" t="s">
        <v>114</v>
      </c>
      <c r="U67" s="115" t="s">
        <v>114</v>
      </c>
      <c r="V67" s="115" t="s">
        <v>114</v>
      </c>
      <c r="W67" s="115" t="s">
        <v>114</v>
      </c>
      <c r="X67" s="115" t="s">
        <v>114</v>
      </c>
      <c r="Y67" s="115" t="s">
        <v>114</v>
      </c>
      <c r="Z67" s="115" t="s">
        <v>114</v>
      </c>
      <c r="AA67" s="115" t="s">
        <v>114</v>
      </c>
      <c r="AB67" s="115" t="s">
        <v>114</v>
      </c>
      <c r="AC67" s="115" t="s">
        <v>114</v>
      </c>
      <c r="AD67" s="115" t="s">
        <v>114</v>
      </c>
      <c r="AE67" s="115" t="s">
        <v>114</v>
      </c>
    </row>
    <row r="68" spans="1:31" ht="31.5" x14ac:dyDescent="0.25">
      <c r="A68" s="39" t="s">
        <v>100</v>
      </c>
      <c r="B68" s="40" t="s">
        <v>101</v>
      </c>
      <c r="C68" s="37" t="s">
        <v>114</v>
      </c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5" t="s">
        <v>114</v>
      </c>
      <c r="S68" s="115" t="s">
        <v>114</v>
      </c>
      <c r="T68" s="115" t="s">
        <v>114</v>
      </c>
      <c r="U68" s="115" t="s">
        <v>114</v>
      </c>
      <c r="V68" s="115" t="s">
        <v>114</v>
      </c>
      <c r="W68" s="115" t="s">
        <v>114</v>
      </c>
      <c r="X68" s="115" t="s">
        <v>114</v>
      </c>
      <c r="Y68" s="115" t="s">
        <v>114</v>
      </c>
      <c r="Z68" s="115" t="s">
        <v>114</v>
      </c>
      <c r="AA68" s="115" t="s">
        <v>114</v>
      </c>
      <c r="AB68" s="115" t="s">
        <v>114</v>
      </c>
      <c r="AC68" s="115" t="s">
        <v>114</v>
      </c>
      <c r="AD68" s="115" t="s">
        <v>114</v>
      </c>
      <c r="AE68" s="115" t="s">
        <v>114</v>
      </c>
    </row>
    <row r="69" spans="1:31" ht="47.25" x14ac:dyDescent="0.25">
      <c r="A69" s="39" t="s">
        <v>102</v>
      </c>
      <c r="B69" s="29" t="s">
        <v>103</v>
      </c>
      <c r="C69" s="37" t="s">
        <v>114</v>
      </c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5" t="s">
        <v>114</v>
      </c>
      <c r="S69" s="115" t="s">
        <v>114</v>
      </c>
      <c r="T69" s="115" t="s">
        <v>114</v>
      </c>
      <c r="U69" s="115" t="s">
        <v>114</v>
      </c>
      <c r="V69" s="115" t="s">
        <v>114</v>
      </c>
      <c r="W69" s="115" t="s">
        <v>114</v>
      </c>
      <c r="X69" s="115" t="s">
        <v>114</v>
      </c>
      <c r="Y69" s="115" t="s">
        <v>114</v>
      </c>
      <c r="Z69" s="115" t="s">
        <v>114</v>
      </c>
      <c r="AA69" s="115" t="s">
        <v>114</v>
      </c>
      <c r="AB69" s="115" t="s">
        <v>114</v>
      </c>
      <c r="AC69" s="115" t="s">
        <v>114</v>
      </c>
      <c r="AD69" s="115" t="s">
        <v>114</v>
      </c>
      <c r="AE69" s="115" t="s">
        <v>114</v>
      </c>
    </row>
    <row r="70" spans="1:31" ht="31.5" x14ac:dyDescent="0.25">
      <c r="A70" s="39" t="s">
        <v>104</v>
      </c>
      <c r="B70" s="29" t="s">
        <v>105</v>
      </c>
      <c r="C70" s="37" t="s">
        <v>114</v>
      </c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5" t="s">
        <v>114</v>
      </c>
      <c r="S70" s="115" t="s">
        <v>114</v>
      </c>
      <c r="T70" s="115" t="s">
        <v>114</v>
      </c>
      <c r="U70" s="115" t="s">
        <v>114</v>
      </c>
      <c r="V70" s="115" t="s">
        <v>114</v>
      </c>
      <c r="W70" s="115" t="s">
        <v>114</v>
      </c>
      <c r="X70" s="115" t="s">
        <v>114</v>
      </c>
      <c r="Y70" s="115" t="s">
        <v>114</v>
      </c>
      <c r="Z70" s="115" t="s">
        <v>114</v>
      </c>
      <c r="AA70" s="115" t="s">
        <v>114</v>
      </c>
      <c r="AB70" s="115" t="s">
        <v>114</v>
      </c>
      <c r="AC70" s="115" t="s">
        <v>114</v>
      </c>
      <c r="AD70" s="115" t="s">
        <v>114</v>
      </c>
      <c r="AE70" s="115" t="s">
        <v>114</v>
      </c>
    </row>
    <row r="71" spans="1:31" ht="31.5" x14ac:dyDescent="0.25">
      <c r="A71" s="39" t="s">
        <v>106</v>
      </c>
      <c r="B71" s="29" t="s">
        <v>107</v>
      </c>
      <c r="C71" s="37" t="s">
        <v>114</v>
      </c>
      <c r="D71" s="116"/>
      <c r="E71" s="116"/>
      <c r="F71" s="116"/>
      <c r="G71" s="116"/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5" t="s">
        <v>114</v>
      </c>
      <c r="S71" s="115" t="s">
        <v>114</v>
      </c>
      <c r="T71" s="115" t="s">
        <v>114</v>
      </c>
      <c r="U71" s="115" t="s">
        <v>114</v>
      </c>
      <c r="V71" s="115" t="s">
        <v>114</v>
      </c>
      <c r="W71" s="115" t="s">
        <v>114</v>
      </c>
      <c r="X71" s="115" t="s">
        <v>114</v>
      </c>
      <c r="Y71" s="115" t="s">
        <v>114</v>
      </c>
      <c r="Z71" s="115" t="s">
        <v>114</v>
      </c>
      <c r="AA71" s="115" t="s">
        <v>114</v>
      </c>
      <c r="AB71" s="115" t="s">
        <v>114</v>
      </c>
      <c r="AC71" s="115" t="s">
        <v>114</v>
      </c>
      <c r="AD71" s="115" t="s">
        <v>114</v>
      </c>
      <c r="AE71" s="115" t="s">
        <v>114</v>
      </c>
    </row>
    <row r="72" spans="1:31" ht="31.5" x14ac:dyDescent="0.25">
      <c r="A72" s="39" t="s">
        <v>108</v>
      </c>
      <c r="B72" s="29" t="s">
        <v>109</v>
      </c>
      <c r="C72" s="37" t="s">
        <v>114</v>
      </c>
      <c r="D72" s="116"/>
      <c r="E72" s="116"/>
      <c r="F72" s="116"/>
      <c r="G72" s="116"/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5" t="s">
        <v>114</v>
      </c>
      <c r="S72" s="115" t="s">
        <v>114</v>
      </c>
      <c r="T72" s="115" t="s">
        <v>114</v>
      </c>
      <c r="U72" s="115" t="s">
        <v>114</v>
      </c>
      <c r="V72" s="115" t="s">
        <v>114</v>
      </c>
      <c r="W72" s="115" t="s">
        <v>114</v>
      </c>
      <c r="X72" s="115" t="s">
        <v>114</v>
      </c>
      <c r="Y72" s="115" t="s">
        <v>114</v>
      </c>
      <c r="Z72" s="115" t="s">
        <v>114</v>
      </c>
      <c r="AA72" s="115" t="s">
        <v>114</v>
      </c>
      <c r="AB72" s="115" t="s">
        <v>114</v>
      </c>
      <c r="AC72" s="115" t="s">
        <v>114</v>
      </c>
      <c r="AD72" s="115" t="s">
        <v>114</v>
      </c>
      <c r="AE72" s="115" t="s">
        <v>114</v>
      </c>
    </row>
    <row r="73" spans="1:31" ht="31.5" x14ac:dyDescent="0.25">
      <c r="A73" s="39" t="s">
        <v>110</v>
      </c>
      <c r="B73" s="29" t="s">
        <v>111</v>
      </c>
      <c r="C73" s="37" t="s">
        <v>114</v>
      </c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5" t="s">
        <v>114</v>
      </c>
      <c r="S73" s="115" t="s">
        <v>114</v>
      </c>
      <c r="T73" s="115" t="s">
        <v>114</v>
      </c>
      <c r="U73" s="115" t="s">
        <v>114</v>
      </c>
      <c r="V73" s="115" t="s">
        <v>114</v>
      </c>
      <c r="W73" s="115" t="s">
        <v>114</v>
      </c>
      <c r="X73" s="115" t="s">
        <v>114</v>
      </c>
      <c r="Y73" s="115" t="s">
        <v>114</v>
      </c>
      <c r="Z73" s="115" t="s">
        <v>114</v>
      </c>
      <c r="AA73" s="115" t="s">
        <v>114</v>
      </c>
      <c r="AB73" s="115" t="s">
        <v>114</v>
      </c>
      <c r="AC73" s="115" t="s">
        <v>114</v>
      </c>
      <c r="AD73" s="115" t="s">
        <v>114</v>
      </c>
      <c r="AE73" s="115" t="s">
        <v>114</v>
      </c>
    </row>
    <row r="74" spans="1:31" ht="15.75" x14ac:dyDescent="0.25">
      <c r="A74" s="39" t="s">
        <v>112</v>
      </c>
      <c r="B74" s="29" t="s">
        <v>113</v>
      </c>
      <c r="C74" s="37" t="s">
        <v>114</v>
      </c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5" t="s">
        <v>114</v>
      </c>
      <c r="S74" s="115" t="s">
        <v>114</v>
      </c>
      <c r="T74" s="115" t="s">
        <v>114</v>
      </c>
      <c r="U74" s="115" t="s">
        <v>114</v>
      </c>
      <c r="V74" s="115" t="s">
        <v>114</v>
      </c>
      <c r="W74" s="115" t="s">
        <v>114</v>
      </c>
      <c r="X74" s="115" t="s">
        <v>114</v>
      </c>
      <c r="Y74" s="115" t="s">
        <v>114</v>
      </c>
      <c r="Z74" s="115" t="s">
        <v>114</v>
      </c>
      <c r="AA74" s="115" t="s">
        <v>114</v>
      </c>
      <c r="AB74" s="115" t="s">
        <v>114</v>
      </c>
      <c r="AC74" s="115" t="s">
        <v>114</v>
      </c>
      <c r="AD74" s="115" t="s">
        <v>114</v>
      </c>
      <c r="AE74" s="115" t="s">
        <v>114</v>
      </c>
    </row>
    <row r="75" spans="1:31" ht="15.75" x14ac:dyDescent="0.25">
      <c r="A75" s="39" t="s">
        <v>112</v>
      </c>
      <c r="B75" s="29" t="s">
        <v>165</v>
      </c>
      <c r="C75" s="37" t="s">
        <v>166</v>
      </c>
      <c r="D75" s="116"/>
      <c r="E75" s="116"/>
      <c r="F75" s="116"/>
      <c r="G75" s="116"/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5" t="s">
        <v>114</v>
      </c>
      <c r="S75" s="115" t="s">
        <v>114</v>
      </c>
      <c r="T75" s="115" t="s">
        <v>114</v>
      </c>
      <c r="U75" s="115" t="s">
        <v>114</v>
      </c>
      <c r="V75" s="115" t="s">
        <v>114</v>
      </c>
      <c r="W75" s="115" t="s">
        <v>114</v>
      </c>
      <c r="X75" s="115" t="s">
        <v>114</v>
      </c>
      <c r="Y75" s="115" t="s">
        <v>114</v>
      </c>
      <c r="Z75" s="115" t="s">
        <v>114</v>
      </c>
      <c r="AA75" s="115" t="s">
        <v>114</v>
      </c>
      <c r="AB75" s="115" t="s">
        <v>114</v>
      </c>
      <c r="AC75" s="115" t="s">
        <v>114</v>
      </c>
      <c r="AD75" s="115" t="s">
        <v>114</v>
      </c>
      <c r="AE75" s="115" t="s">
        <v>114</v>
      </c>
    </row>
  </sheetData>
  <mergeCells count="16">
    <mergeCell ref="A4:Q4"/>
    <mergeCell ref="A7:Q7"/>
    <mergeCell ref="A8:Q8"/>
    <mergeCell ref="A10:A13"/>
    <mergeCell ref="B10:B13"/>
    <mergeCell ref="C10:C13"/>
    <mergeCell ref="D10:AE10"/>
    <mergeCell ref="D11:J11"/>
    <mergeCell ref="K11:Q11"/>
    <mergeCell ref="A5:Q5"/>
    <mergeCell ref="R11:X11"/>
    <mergeCell ref="Y11:AE11"/>
    <mergeCell ref="D12:J12"/>
    <mergeCell ref="K12:Q12"/>
    <mergeCell ref="R12:X12"/>
    <mergeCell ref="Y12:AE12"/>
  </mergeCells>
  <conditionalFormatting sqref="C35">
    <cfRule type="cellIs" dxfId="3" priority="1" operator="equal">
      <formula>"нд"</formula>
    </cfRule>
  </conditionalFormatting>
  <conditionalFormatting sqref="C35">
    <cfRule type="cellIs" dxfId="2" priority="2" operator="equal">
      <formula>0</formula>
    </cfRule>
  </conditionalFormatting>
  <pageMargins left="0.7" right="0.7" top="0.75" bottom="0.75" header="0.3" footer="0.3"/>
  <pageSetup paperSize="9" scale="36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view="pageBreakPreview" zoomScale="60" zoomScaleNormal="70" workbookViewId="0">
      <selection activeCell="E13" sqref="E13"/>
    </sheetView>
  </sheetViews>
  <sheetFormatPr defaultRowHeight="15" x14ac:dyDescent="0.25"/>
  <cols>
    <col min="1" max="1" width="14.85546875" style="119" customWidth="1"/>
    <col min="2" max="2" width="59.28515625" style="119" customWidth="1"/>
    <col min="3" max="3" width="29.140625" style="119" customWidth="1"/>
    <col min="4" max="8" width="9.140625" style="119"/>
    <col min="9" max="9" width="12.28515625" style="119" customWidth="1"/>
    <col min="10" max="10" width="12.85546875" style="119" customWidth="1"/>
    <col min="11" max="16384" width="9.140625" style="119"/>
  </cols>
  <sheetData>
    <row r="1" spans="1:24" ht="15.75" x14ac:dyDescent="0.25">
      <c r="X1" s="120" t="s">
        <v>346</v>
      </c>
    </row>
    <row r="2" spans="1:24" ht="15.75" x14ac:dyDescent="0.25">
      <c r="X2" s="121" t="s">
        <v>176</v>
      </c>
    </row>
    <row r="3" spans="1:24" ht="15.75" x14ac:dyDescent="0.25">
      <c r="X3" s="121" t="s">
        <v>177</v>
      </c>
    </row>
    <row r="4" spans="1:24" ht="18.75" x14ac:dyDescent="0.3">
      <c r="A4" s="202" t="s">
        <v>365</v>
      </c>
      <c r="B4" s="202"/>
      <c r="C4" s="202"/>
      <c r="D4" s="202"/>
      <c r="E4" s="202"/>
      <c r="F4" s="202"/>
      <c r="G4" s="202"/>
      <c r="H4" s="202"/>
      <c r="I4" s="202"/>
      <c r="J4" s="202"/>
    </row>
    <row r="5" spans="1:24" ht="18.75" x14ac:dyDescent="0.3">
      <c r="A5" s="202" t="s">
        <v>345</v>
      </c>
      <c r="B5" s="202"/>
      <c r="C5" s="202"/>
      <c r="D5" s="202"/>
      <c r="E5" s="202"/>
      <c r="F5" s="202"/>
      <c r="G5" s="202"/>
      <c r="H5" s="202"/>
      <c r="I5" s="202"/>
      <c r="J5" s="202"/>
    </row>
    <row r="6" spans="1:24" ht="18.75" x14ac:dyDescent="0.3">
      <c r="A6" s="122"/>
      <c r="B6" s="122"/>
      <c r="C6" s="122"/>
      <c r="D6" s="122"/>
      <c r="E6" s="122"/>
      <c r="F6" s="122"/>
      <c r="G6" s="122"/>
      <c r="H6" s="122"/>
      <c r="I6" s="122"/>
      <c r="J6" s="122"/>
    </row>
    <row r="7" spans="1:24" ht="15.75" x14ac:dyDescent="0.25">
      <c r="A7" s="203" t="s">
        <v>127</v>
      </c>
      <c r="B7" s="203"/>
      <c r="C7" s="203"/>
      <c r="D7" s="203"/>
      <c r="E7" s="203"/>
      <c r="F7" s="203"/>
      <c r="G7" s="203"/>
      <c r="H7" s="203"/>
      <c r="I7" s="203"/>
      <c r="J7" s="203"/>
    </row>
    <row r="8" spans="1:24" ht="15.75" x14ac:dyDescent="0.25">
      <c r="A8" s="204" t="s">
        <v>8</v>
      </c>
      <c r="B8" s="204"/>
      <c r="C8" s="204"/>
      <c r="D8" s="204"/>
      <c r="E8" s="204"/>
      <c r="F8" s="204"/>
      <c r="G8" s="204"/>
      <c r="H8" s="204"/>
      <c r="I8" s="204"/>
      <c r="J8" s="204"/>
    </row>
    <row r="10" spans="1:24" ht="15.75" x14ac:dyDescent="0.25">
      <c r="A10" s="174" t="s">
        <v>180</v>
      </c>
      <c r="B10" s="174" t="s">
        <v>181</v>
      </c>
      <c r="C10" s="174" t="s">
        <v>0</v>
      </c>
      <c r="D10" s="174" t="s">
        <v>347</v>
      </c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74"/>
      <c r="V10" s="174"/>
      <c r="W10" s="174"/>
      <c r="X10" s="174"/>
    </row>
    <row r="11" spans="1:24" ht="15.75" x14ac:dyDescent="0.25">
      <c r="A11" s="174"/>
      <c r="B11" s="174"/>
      <c r="C11" s="174"/>
      <c r="D11" s="174"/>
      <c r="E11" s="174"/>
      <c r="F11" s="174"/>
      <c r="G11" s="174"/>
      <c r="H11" s="174"/>
      <c r="I11" s="174"/>
      <c r="J11" s="174"/>
      <c r="K11" s="201">
        <v>2019</v>
      </c>
      <c r="L11" s="201"/>
      <c r="M11" s="201"/>
      <c r="N11" s="201"/>
      <c r="O11" s="201"/>
      <c r="P11" s="201"/>
      <c r="Q11" s="201"/>
      <c r="R11" s="174" t="s">
        <v>333</v>
      </c>
      <c r="S11" s="174"/>
      <c r="T11" s="174"/>
      <c r="U11" s="174"/>
      <c r="V11" s="174"/>
      <c r="W11" s="174"/>
      <c r="X11" s="174"/>
    </row>
    <row r="12" spans="1:24" ht="15.75" customHeight="1" x14ac:dyDescent="0.25">
      <c r="A12" s="174"/>
      <c r="B12" s="174"/>
      <c r="C12" s="174"/>
      <c r="D12" s="174" t="s">
        <v>1</v>
      </c>
      <c r="E12" s="174"/>
      <c r="F12" s="174"/>
      <c r="G12" s="174"/>
      <c r="H12" s="174"/>
      <c r="I12" s="174"/>
      <c r="J12" s="174"/>
      <c r="K12" s="174" t="s">
        <v>193</v>
      </c>
      <c r="L12" s="174"/>
      <c r="M12" s="174"/>
      <c r="N12" s="174"/>
      <c r="O12" s="174"/>
      <c r="P12" s="174"/>
      <c r="Q12" s="174"/>
      <c r="R12" s="174" t="s">
        <v>1</v>
      </c>
      <c r="S12" s="174"/>
      <c r="T12" s="174"/>
      <c r="U12" s="174"/>
      <c r="V12" s="174"/>
      <c r="W12" s="174"/>
      <c r="X12" s="174"/>
    </row>
    <row r="13" spans="1:24" ht="62.25" x14ac:dyDescent="0.25">
      <c r="A13" s="174"/>
      <c r="B13" s="174"/>
      <c r="C13" s="174"/>
      <c r="D13" s="123" t="s">
        <v>236</v>
      </c>
      <c r="E13" s="123" t="s">
        <v>237</v>
      </c>
      <c r="F13" s="123" t="s">
        <v>348</v>
      </c>
      <c r="G13" s="123" t="s">
        <v>349</v>
      </c>
      <c r="H13" s="123" t="s">
        <v>239</v>
      </c>
      <c r="I13" s="123" t="s">
        <v>240</v>
      </c>
      <c r="J13" s="123" t="s">
        <v>350</v>
      </c>
      <c r="K13" s="123" t="s">
        <v>236</v>
      </c>
      <c r="L13" s="123" t="s">
        <v>237</v>
      </c>
      <c r="M13" s="123" t="s">
        <v>348</v>
      </c>
      <c r="N13" s="123" t="s">
        <v>349</v>
      </c>
      <c r="O13" s="123" t="s">
        <v>239</v>
      </c>
      <c r="P13" s="123" t="s">
        <v>240</v>
      </c>
      <c r="Q13" s="123" t="s">
        <v>350</v>
      </c>
      <c r="R13" s="123" t="s">
        <v>236</v>
      </c>
      <c r="S13" s="123" t="s">
        <v>237</v>
      </c>
      <c r="T13" s="123" t="s">
        <v>348</v>
      </c>
      <c r="U13" s="123" t="s">
        <v>349</v>
      </c>
      <c r="V13" s="123" t="s">
        <v>239</v>
      </c>
      <c r="W13" s="123" t="s">
        <v>240</v>
      </c>
      <c r="X13" s="123" t="s">
        <v>350</v>
      </c>
    </row>
    <row r="14" spans="1:24" ht="15.75" x14ac:dyDescent="0.25">
      <c r="A14" s="58">
        <v>1</v>
      </c>
      <c r="B14" s="58">
        <v>2</v>
      </c>
      <c r="C14" s="58">
        <f>1+B14</f>
        <v>3</v>
      </c>
      <c r="D14" s="110" t="s">
        <v>289</v>
      </c>
      <c r="E14" s="110" t="s">
        <v>290</v>
      </c>
      <c r="F14" s="110" t="s">
        <v>291</v>
      </c>
      <c r="G14" s="110" t="s">
        <v>292</v>
      </c>
      <c r="H14" s="110" t="s">
        <v>293</v>
      </c>
      <c r="I14" s="110" t="s">
        <v>294</v>
      </c>
      <c r="J14" s="110" t="s">
        <v>295</v>
      </c>
      <c r="K14" s="110" t="s">
        <v>351</v>
      </c>
      <c r="L14" s="110" t="s">
        <v>352</v>
      </c>
      <c r="M14" s="110" t="s">
        <v>353</v>
      </c>
      <c r="N14" s="110" t="s">
        <v>354</v>
      </c>
      <c r="O14" s="110" t="s">
        <v>355</v>
      </c>
      <c r="P14" s="110" t="s">
        <v>356</v>
      </c>
      <c r="Q14" s="110" t="s">
        <v>357</v>
      </c>
      <c r="R14" s="110" t="s">
        <v>358</v>
      </c>
      <c r="S14" s="110" t="s">
        <v>359</v>
      </c>
      <c r="T14" s="110" t="s">
        <v>360</v>
      </c>
      <c r="U14" s="110" t="s">
        <v>361</v>
      </c>
      <c r="V14" s="110" t="s">
        <v>362</v>
      </c>
      <c r="W14" s="110" t="s">
        <v>363</v>
      </c>
      <c r="X14" s="110" t="s">
        <v>364</v>
      </c>
    </row>
    <row r="15" spans="1:24" ht="15.75" x14ac:dyDescent="0.25">
      <c r="A15" s="67" t="s">
        <v>27</v>
      </c>
      <c r="B15" s="63" t="s">
        <v>28</v>
      </c>
      <c r="C15" s="48" t="s">
        <v>114</v>
      </c>
      <c r="D15" s="115" t="str">
        <f>R15</f>
        <v>нд</v>
      </c>
      <c r="E15" s="115" t="str">
        <f t="shared" ref="E15:J22" si="0">S15</f>
        <v>нд</v>
      </c>
      <c r="F15" s="115" t="str">
        <f t="shared" si="0"/>
        <v>нд</v>
      </c>
      <c r="G15" s="115" t="str">
        <f t="shared" si="0"/>
        <v>нд</v>
      </c>
      <c r="H15" s="115" t="str">
        <f t="shared" si="0"/>
        <v>нд</v>
      </c>
      <c r="I15" s="115" t="str">
        <f t="shared" si="0"/>
        <v>нд</v>
      </c>
      <c r="J15" s="118">
        <f t="shared" si="0"/>
        <v>1</v>
      </c>
      <c r="K15" s="115" t="s">
        <v>114</v>
      </c>
      <c r="L15" s="115" t="s">
        <v>114</v>
      </c>
      <c r="M15" s="115" t="s">
        <v>114</v>
      </c>
      <c r="N15" s="115" t="s">
        <v>114</v>
      </c>
      <c r="O15" s="115" t="s">
        <v>114</v>
      </c>
      <c r="P15" s="115" t="s">
        <v>114</v>
      </c>
      <c r="Q15" s="115">
        <v>1</v>
      </c>
      <c r="R15" s="115" t="s">
        <v>114</v>
      </c>
      <c r="S15" s="115" t="s">
        <v>114</v>
      </c>
      <c r="T15" s="115" t="s">
        <v>114</v>
      </c>
      <c r="U15" s="115" t="s">
        <v>114</v>
      </c>
      <c r="V15" s="115" t="s">
        <v>114</v>
      </c>
      <c r="W15" s="115" t="s">
        <v>114</v>
      </c>
      <c r="X15" s="115">
        <f>Q15</f>
        <v>1</v>
      </c>
    </row>
    <row r="16" spans="1:24" ht="15.75" x14ac:dyDescent="0.25">
      <c r="A16" s="67" t="s">
        <v>29</v>
      </c>
      <c r="B16" s="63" t="s">
        <v>30</v>
      </c>
      <c r="C16" s="48" t="s">
        <v>114</v>
      </c>
      <c r="D16" s="115" t="str">
        <f t="shared" ref="D16:D22" si="1">R16</f>
        <v>нд</v>
      </c>
      <c r="E16" s="115" t="str">
        <f t="shared" si="0"/>
        <v>нд</v>
      </c>
      <c r="F16" s="115" t="str">
        <f t="shared" si="0"/>
        <v>нд</v>
      </c>
      <c r="G16" s="115" t="str">
        <f t="shared" si="0"/>
        <v>нд</v>
      </c>
      <c r="H16" s="115" t="str">
        <f t="shared" si="0"/>
        <v>нд</v>
      </c>
      <c r="I16" s="115" t="str">
        <f t="shared" si="0"/>
        <v>нд</v>
      </c>
      <c r="J16" s="118" t="str">
        <f t="shared" si="0"/>
        <v>нд</v>
      </c>
      <c r="K16" s="115" t="s">
        <v>114</v>
      </c>
      <c r="L16" s="115" t="s">
        <v>114</v>
      </c>
      <c r="M16" s="115" t="s">
        <v>114</v>
      </c>
      <c r="N16" s="115" t="s">
        <v>114</v>
      </c>
      <c r="O16" s="115" t="s">
        <v>114</v>
      </c>
      <c r="P16" s="115" t="s">
        <v>114</v>
      </c>
      <c r="Q16" s="115" t="s">
        <v>114</v>
      </c>
      <c r="R16" s="115" t="s">
        <v>114</v>
      </c>
      <c r="S16" s="115" t="s">
        <v>114</v>
      </c>
      <c r="T16" s="115" t="s">
        <v>114</v>
      </c>
      <c r="U16" s="115" t="s">
        <v>114</v>
      </c>
      <c r="V16" s="115" t="s">
        <v>114</v>
      </c>
      <c r="W16" s="115" t="s">
        <v>114</v>
      </c>
      <c r="X16" s="115" t="str">
        <f t="shared" ref="X16:X75" si="2">Q16</f>
        <v>нд</v>
      </c>
    </row>
    <row r="17" spans="1:24" ht="31.5" x14ac:dyDescent="0.25">
      <c r="A17" s="67" t="s">
        <v>31</v>
      </c>
      <c r="B17" s="63" t="s">
        <v>32</v>
      </c>
      <c r="C17" s="48" t="s">
        <v>114</v>
      </c>
      <c r="D17" s="115" t="str">
        <f t="shared" si="1"/>
        <v>нд</v>
      </c>
      <c r="E17" s="115" t="str">
        <f t="shared" si="0"/>
        <v>нд</v>
      </c>
      <c r="F17" s="115" t="str">
        <f t="shared" si="0"/>
        <v>нд</v>
      </c>
      <c r="G17" s="115" t="str">
        <f t="shared" si="0"/>
        <v>нд</v>
      </c>
      <c r="H17" s="115" t="str">
        <f t="shared" si="0"/>
        <v>нд</v>
      </c>
      <c r="I17" s="115" t="str">
        <f t="shared" si="0"/>
        <v>нд</v>
      </c>
      <c r="J17" s="118" t="str">
        <f t="shared" si="0"/>
        <v>нд</v>
      </c>
      <c r="K17" s="115" t="s">
        <v>114</v>
      </c>
      <c r="L17" s="115" t="s">
        <v>114</v>
      </c>
      <c r="M17" s="115" t="s">
        <v>114</v>
      </c>
      <c r="N17" s="115" t="s">
        <v>114</v>
      </c>
      <c r="O17" s="115" t="s">
        <v>114</v>
      </c>
      <c r="P17" s="115" t="s">
        <v>114</v>
      </c>
      <c r="Q17" s="115" t="s">
        <v>114</v>
      </c>
      <c r="R17" s="115" t="s">
        <v>114</v>
      </c>
      <c r="S17" s="115" t="s">
        <v>114</v>
      </c>
      <c r="T17" s="115" t="s">
        <v>114</v>
      </c>
      <c r="U17" s="115" t="s">
        <v>114</v>
      </c>
      <c r="V17" s="115" t="s">
        <v>114</v>
      </c>
      <c r="W17" s="115" t="s">
        <v>114</v>
      </c>
      <c r="X17" s="115" t="str">
        <f t="shared" si="2"/>
        <v>нд</v>
      </c>
    </row>
    <row r="18" spans="1:24" ht="47.25" x14ac:dyDescent="0.25">
      <c r="A18" s="67" t="s">
        <v>33</v>
      </c>
      <c r="B18" s="63" t="s">
        <v>34</v>
      </c>
      <c r="C18" s="48" t="s">
        <v>114</v>
      </c>
      <c r="D18" s="115" t="str">
        <f t="shared" si="1"/>
        <v>нд</v>
      </c>
      <c r="E18" s="115" t="str">
        <f t="shared" si="0"/>
        <v>нд</v>
      </c>
      <c r="F18" s="115" t="str">
        <f t="shared" si="0"/>
        <v>нд</v>
      </c>
      <c r="G18" s="115" t="str">
        <f t="shared" si="0"/>
        <v>нд</v>
      </c>
      <c r="H18" s="115" t="str">
        <f t="shared" si="0"/>
        <v>нд</v>
      </c>
      <c r="I18" s="115" t="str">
        <f t="shared" si="0"/>
        <v>нд</v>
      </c>
      <c r="J18" s="118" t="str">
        <f t="shared" si="0"/>
        <v>нд</v>
      </c>
      <c r="K18" s="115" t="s">
        <v>114</v>
      </c>
      <c r="L18" s="115" t="s">
        <v>114</v>
      </c>
      <c r="M18" s="115" t="s">
        <v>114</v>
      </c>
      <c r="N18" s="115" t="s">
        <v>114</v>
      </c>
      <c r="O18" s="115" t="s">
        <v>114</v>
      </c>
      <c r="P18" s="115" t="s">
        <v>114</v>
      </c>
      <c r="Q18" s="115" t="s">
        <v>114</v>
      </c>
      <c r="R18" s="115" t="s">
        <v>114</v>
      </c>
      <c r="S18" s="115" t="s">
        <v>114</v>
      </c>
      <c r="T18" s="115" t="s">
        <v>114</v>
      </c>
      <c r="U18" s="115" t="s">
        <v>114</v>
      </c>
      <c r="V18" s="115" t="s">
        <v>114</v>
      </c>
      <c r="W18" s="115" t="s">
        <v>114</v>
      </c>
      <c r="X18" s="115" t="str">
        <f t="shared" si="2"/>
        <v>нд</v>
      </c>
    </row>
    <row r="19" spans="1:24" ht="31.5" x14ac:dyDescent="0.25">
      <c r="A19" s="67" t="s">
        <v>35</v>
      </c>
      <c r="B19" s="63" t="s">
        <v>36</v>
      </c>
      <c r="C19" s="48" t="s">
        <v>114</v>
      </c>
      <c r="D19" s="115" t="str">
        <f t="shared" si="1"/>
        <v>нд</v>
      </c>
      <c r="E19" s="115" t="str">
        <f t="shared" si="0"/>
        <v>нд</v>
      </c>
      <c r="F19" s="115" t="str">
        <f t="shared" si="0"/>
        <v>нд</v>
      </c>
      <c r="G19" s="115" t="str">
        <f t="shared" si="0"/>
        <v>нд</v>
      </c>
      <c r="H19" s="115" t="str">
        <f t="shared" si="0"/>
        <v>нд</v>
      </c>
      <c r="I19" s="115" t="str">
        <f t="shared" si="0"/>
        <v>нд</v>
      </c>
      <c r="J19" s="118" t="str">
        <f t="shared" si="0"/>
        <v>нд</v>
      </c>
      <c r="K19" s="115" t="s">
        <v>114</v>
      </c>
      <c r="L19" s="115" t="s">
        <v>114</v>
      </c>
      <c r="M19" s="115" t="s">
        <v>114</v>
      </c>
      <c r="N19" s="115" t="s">
        <v>114</v>
      </c>
      <c r="O19" s="115" t="s">
        <v>114</v>
      </c>
      <c r="P19" s="115" t="s">
        <v>114</v>
      </c>
      <c r="Q19" s="115" t="s">
        <v>114</v>
      </c>
      <c r="R19" s="115" t="s">
        <v>114</v>
      </c>
      <c r="S19" s="115" t="s">
        <v>114</v>
      </c>
      <c r="T19" s="115" t="s">
        <v>114</v>
      </c>
      <c r="U19" s="115" t="s">
        <v>114</v>
      </c>
      <c r="V19" s="115" t="s">
        <v>114</v>
      </c>
      <c r="W19" s="115" t="s">
        <v>114</v>
      </c>
      <c r="X19" s="115" t="str">
        <f t="shared" si="2"/>
        <v>нд</v>
      </c>
    </row>
    <row r="20" spans="1:24" ht="31.5" x14ac:dyDescent="0.25">
      <c r="A20" s="67" t="s">
        <v>37</v>
      </c>
      <c r="B20" s="63" t="s">
        <v>38</v>
      </c>
      <c r="C20" s="48" t="s">
        <v>114</v>
      </c>
      <c r="D20" s="115" t="str">
        <f t="shared" si="1"/>
        <v>нд</v>
      </c>
      <c r="E20" s="115" t="str">
        <f t="shared" si="0"/>
        <v>нд</v>
      </c>
      <c r="F20" s="115" t="str">
        <f t="shared" si="0"/>
        <v>нд</v>
      </c>
      <c r="G20" s="115" t="str">
        <f t="shared" si="0"/>
        <v>нд</v>
      </c>
      <c r="H20" s="115" t="str">
        <f t="shared" si="0"/>
        <v>нд</v>
      </c>
      <c r="I20" s="115" t="str">
        <f t="shared" si="0"/>
        <v>нд</v>
      </c>
      <c r="J20" s="118" t="str">
        <f t="shared" si="0"/>
        <v>нд</v>
      </c>
      <c r="K20" s="115" t="s">
        <v>114</v>
      </c>
      <c r="L20" s="115" t="s">
        <v>114</v>
      </c>
      <c r="M20" s="115" t="s">
        <v>114</v>
      </c>
      <c r="N20" s="115" t="s">
        <v>114</v>
      </c>
      <c r="O20" s="115" t="s">
        <v>114</v>
      </c>
      <c r="P20" s="115" t="s">
        <v>114</v>
      </c>
      <c r="Q20" s="115" t="s">
        <v>114</v>
      </c>
      <c r="R20" s="115" t="s">
        <v>114</v>
      </c>
      <c r="S20" s="115" t="s">
        <v>114</v>
      </c>
      <c r="T20" s="115" t="s">
        <v>114</v>
      </c>
      <c r="U20" s="115" t="s">
        <v>114</v>
      </c>
      <c r="V20" s="115" t="s">
        <v>114</v>
      </c>
      <c r="W20" s="115" t="s">
        <v>114</v>
      </c>
      <c r="X20" s="115" t="str">
        <f t="shared" si="2"/>
        <v>нд</v>
      </c>
    </row>
    <row r="21" spans="1:24" ht="15.75" x14ac:dyDescent="0.25">
      <c r="A21" s="67" t="s">
        <v>39</v>
      </c>
      <c r="B21" s="63" t="s">
        <v>40</v>
      </c>
      <c r="C21" s="47" t="s">
        <v>114</v>
      </c>
      <c r="D21" s="115" t="str">
        <f t="shared" si="1"/>
        <v>нд</v>
      </c>
      <c r="E21" s="115" t="str">
        <f t="shared" si="0"/>
        <v>нд</v>
      </c>
      <c r="F21" s="115" t="str">
        <f t="shared" si="0"/>
        <v>нд</v>
      </c>
      <c r="G21" s="115" t="str">
        <f t="shared" si="0"/>
        <v>нд</v>
      </c>
      <c r="H21" s="115" t="str">
        <f t="shared" si="0"/>
        <v>нд</v>
      </c>
      <c r="I21" s="115" t="str">
        <f t="shared" si="0"/>
        <v>нд</v>
      </c>
      <c r="J21" s="118">
        <f t="shared" si="0"/>
        <v>1</v>
      </c>
      <c r="K21" s="115" t="s">
        <v>114</v>
      </c>
      <c r="L21" s="115" t="s">
        <v>114</v>
      </c>
      <c r="M21" s="115" t="s">
        <v>114</v>
      </c>
      <c r="N21" s="115" t="s">
        <v>114</v>
      </c>
      <c r="O21" s="115" t="s">
        <v>114</v>
      </c>
      <c r="P21" s="115" t="s">
        <v>114</v>
      </c>
      <c r="Q21" s="115">
        <v>1</v>
      </c>
      <c r="R21" s="115" t="s">
        <v>114</v>
      </c>
      <c r="S21" s="115" t="s">
        <v>114</v>
      </c>
      <c r="T21" s="115" t="s">
        <v>114</v>
      </c>
      <c r="U21" s="115" t="s">
        <v>114</v>
      </c>
      <c r="V21" s="115" t="s">
        <v>114</v>
      </c>
      <c r="W21" s="115" t="s">
        <v>114</v>
      </c>
      <c r="X21" s="115">
        <f t="shared" si="2"/>
        <v>1</v>
      </c>
    </row>
    <row r="22" spans="1:24" ht="15.75" x14ac:dyDescent="0.25">
      <c r="A22" s="67"/>
      <c r="B22" s="63"/>
      <c r="C22" s="47"/>
      <c r="D22" s="115" t="str">
        <f t="shared" si="1"/>
        <v>нд</v>
      </c>
      <c r="E22" s="115" t="str">
        <f t="shared" si="0"/>
        <v>нд</v>
      </c>
      <c r="F22" s="115" t="str">
        <f t="shared" si="0"/>
        <v>нд</v>
      </c>
      <c r="G22" s="115" t="str">
        <f t="shared" si="0"/>
        <v>нд</v>
      </c>
      <c r="H22" s="115" t="str">
        <f t="shared" si="0"/>
        <v>нд</v>
      </c>
      <c r="I22" s="115" t="str">
        <f t="shared" si="0"/>
        <v>нд</v>
      </c>
      <c r="J22" s="118"/>
      <c r="K22" s="115"/>
      <c r="L22" s="115"/>
      <c r="M22" s="115"/>
      <c r="N22" s="115"/>
      <c r="O22" s="115"/>
      <c r="P22" s="115"/>
      <c r="Q22" s="115"/>
      <c r="R22" s="115" t="s">
        <v>114</v>
      </c>
      <c r="S22" s="115" t="s">
        <v>114</v>
      </c>
      <c r="T22" s="115" t="s">
        <v>114</v>
      </c>
      <c r="U22" s="115" t="s">
        <v>114</v>
      </c>
      <c r="V22" s="115" t="s">
        <v>114</v>
      </c>
      <c r="W22" s="115" t="s">
        <v>114</v>
      </c>
      <c r="X22" s="115"/>
    </row>
    <row r="23" spans="1:24" ht="15.75" x14ac:dyDescent="0.25">
      <c r="A23" s="67" t="s">
        <v>41</v>
      </c>
      <c r="B23" s="63" t="s">
        <v>171</v>
      </c>
      <c r="C23" s="50" t="s">
        <v>42</v>
      </c>
      <c r="D23" s="115" t="str">
        <f>D15</f>
        <v>нд</v>
      </c>
      <c r="E23" s="115" t="str">
        <f t="shared" ref="E23:X24" si="3">E15</f>
        <v>нд</v>
      </c>
      <c r="F23" s="115" t="str">
        <f t="shared" si="3"/>
        <v>нд</v>
      </c>
      <c r="G23" s="115" t="str">
        <f t="shared" si="3"/>
        <v>нд</v>
      </c>
      <c r="H23" s="115" t="str">
        <f t="shared" si="3"/>
        <v>нд</v>
      </c>
      <c r="I23" s="115" t="str">
        <f t="shared" si="3"/>
        <v>нд</v>
      </c>
      <c r="J23" s="118">
        <f t="shared" si="3"/>
        <v>1</v>
      </c>
      <c r="K23" s="115" t="str">
        <f t="shared" si="3"/>
        <v>нд</v>
      </c>
      <c r="L23" s="115" t="str">
        <f t="shared" si="3"/>
        <v>нд</v>
      </c>
      <c r="M23" s="115" t="str">
        <f t="shared" si="3"/>
        <v>нд</v>
      </c>
      <c r="N23" s="115" t="str">
        <f t="shared" si="3"/>
        <v>нд</v>
      </c>
      <c r="O23" s="115" t="str">
        <f t="shared" si="3"/>
        <v>нд</v>
      </c>
      <c r="P23" s="115" t="str">
        <f t="shared" si="3"/>
        <v>нд</v>
      </c>
      <c r="Q23" s="115">
        <f t="shared" si="3"/>
        <v>1</v>
      </c>
      <c r="R23" s="115" t="s">
        <v>114</v>
      </c>
      <c r="S23" s="115" t="s">
        <v>114</v>
      </c>
      <c r="T23" s="115" t="s">
        <v>114</v>
      </c>
      <c r="U23" s="115" t="s">
        <v>114</v>
      </c>
      <c r="V23" s="115" t="s">
        <v>114</v>
      </c>
      <c r="W23" s="115" t="s">
        <v>114</v>
      </c>
      <c r="X23" s="115">
        <f t="shared" si="3"/>
        <v>1</v>
      </c>
    </row>
    <row r="24" spans="1:24" ht="15.75" x14ac:dyDescent="0.25">
      <c r="A24" s="67" t="s">
        <v>43</v>
      </c>
      <c r="B24" s="63" t="s">
        <v>44</v>
      </c>
      <c r="C24" s="47" t="s">
        <v>114</v>
      </c>
      <c r="D24" s="115" t="str">
        <f>D16</f>
        <v>нд</v>
      </c>
      <c r="E24" s="115" t="str">
        <f t="shared" si="3"/>
        <v>нд</v>
      </c>
      <c r="F24" s="115" t="str">
        <f t="shared" si="3"/>
        <v>нд</v>
      </c>
      <c r="G24" s="115" t="str">
        <f t="shared" si="3"/>
        <v>нд</v>
      </c>
      <c r="H24" s="115" t="str">
        <f t="shared" si="3"/>
        <v>нд</v>
      </c>
      <c r="I24" s="115" t="str">
        <f t="shared" si="3"/>
        <v>нд</v>
      </c>
      <c r="J24" s="115" t="str">
        <f t="shared" si="3"/>
        <v>нд</v>
      </c>
      <c r="K24" s="115" t="str">
        <f t="shared" si="3"/>
        <v>нд</v>
      </c>
      <c r="L24" s="115" t="str">
        <f t="shared" si="3"/>
        <v>нд</v>
      </c>
      <c r="M24" s="115" t="str">
        <f t="shared" si="3"/>
        <v>нд</v>
      </c>
      <c r="N24" s="115" t="str">
        <f t="shared" si="3"/>
        <v>нд</v>
      </c>
      <c r="O24" s="115" t="str">
        <f t="shared" si="3"/>
        <v>нд</v>
      </c>
      <c r="P24" s="115" t="str">
        <f t="shared" si="3"/>
        <v>нд</v>
      </c>
      <c r="Q24" s="115" t="str">
        <f t="shared" si="3"/>
        <v>нд</v>
      </c>
      <c r="R24" s="115" t="s">
        <v>114</v>
      </c>
      <c r="S24" s="115" t="s">
        <v>114</v>
      </c>
      <c r="T24" s="115" t="s">
        <v>114</v>
      </c>
      <c r="U24" s="115" t="s">
        <v>114</v>
      </c>
      <c r="V24" s="115" t="s">
        <v>114</v>
      </c>
      <c r="W24" s="115" t="s">
        <v>114</v>
      </c>
      <c r="X24" s="115" t="str">
        <f t="shared" si="3"/>
        <v>нд</v>
      </c>
    </row>
    <row r="25" spans="1:24" ht="31.5" x14ac:dyDescent="0.25">
      <c r="A25" s="67" t="s">
        <v>45</v>
      </c>
      <c r="B25" s="63" t="s">
        <v>46</v>
      </c>
      <c r="C25" s="47" t="s">
        <v>114</v>
      </c>
      <c r="D25" s="115" t="str">
        <f>D29</f>
        <v>нд</v>
      </c>
      <c r="E25" s="115" t="str">
        <f t="shared" ref="E25:X25" si="4">E29</f>
        <v>нд</v>
      </c>
      <c r="F25" s="115" t="str">
        <f t="shared" si="4"/>
        <v>нд</v>
      </c>
      <c r="G25" s="115" t="str">
        <f t="shared" si="4"/>
        <v>нд</v>
      </c>
      <c r="H25" s="115" t="str">
        <f t="shared" si="4"/>
        <v>нд</v>
      </c>
      <c r="I25" s="115" t="str">
        <f t="shared" si="4"/>
        <v>нд</v>
      </c>
      <c r="J25" s="115" t="str">
        <f t="shared" si="4"/>
        <v>нд</v>
      </c>
      <c r="K25" s="115" t="str">
        <f t="shared" si="4"/>
        <v>нд</v>
      </c>
      <c r="L25" s="115" t="str">
        <f t="shared" si="4"/>
        <v>нд</v>
      </c>
      <c r="M25" s="115" t="str">
        <f t="shared" si="4"/>
        <v>нд</v>
      </c>
      <c r="N25" s="115" t="str">
        <f t="shared" si="4"/>
        <v>нд</v>
      </c>
      <c r="O25" s="115" t="str">
        <f t="shared" si="4"/>
        <v>нд</v>
      </c>
      <c r="P25" s="115" t="str">
        <f t="shared" si="4"/>
        <v>нд</v>
      </c>
      <c r="Q25" s="115" t="str">
        <f t="shared" si="4"/>
        <v>нд</v>
      </c>
      <c r="R25" s="115" t="s">
        <v>114</v>
      </c>
      <c r="S25" s="115" t="s">
        <v>114</v>
      </c>
      <c r="T25" s="115" t="s">
        <v>114</v>
      </c>
      <c r="U25" s="115" t="s">
        <v>114</v>
      </c>
      <c r="V25" s="115" t="s">
        <v>114</v>
      </c>
      <c r="W25" s="115" t="s">
        <v>114</v>
      </c>
      <c r="X25" s="115" t="str">
        <f t="shared" si="4"/>
        <v>нд</v>
      </c>
    </row>
    <row r="26" spans="1:24" ht="47.25" x14ac:dyDescent="0.25">
      <c r="A26" s="67" t="s">
        <v>9</v>
      </c>
      <c r="B26" s="63" t="s">
        <v>47</v>
      </c>
      <c r="C26" s="47" t="s">
        <v>114</v>
      </c>
      <c r="D26" s="115" t="s">
        <v>114</v>
      </c>
      <c r="E26" s="115" t="s">
        <v>114</v>
      </c>
      <c r="F26" s="115" t="s">
        <v>114</v>
      </c>
      <c r="G26" s="115" t="s">
        <v>114</v>
      </c>
      <c r="H26" s="115" t="s">
        <v>114</v>
      </c>
      <c r="I26" s="115" t="s">
        <v>114</v>
      </c>
      <c r="J26" s="118" t="s">
        <v>114</v>
      </c>
      <c r="K26" s="115" t="s">
        <v>114</v>
      </c>
      <c r="L26" s="115" t="s">
        <v>114</v>
      </c>
      <c r="M26" s="115" t="s">
        <v>114</v>
      </c>
      <c r="N26" s="115" t="s">
        <v>114</v>
      </c>
      <c r="O26" s="115" t="s">
        <v>114</v>
      </c>
      <c r="P26" s="115" t="s">
        <v>114</v>
      </c>
      <c r="Q26" s="115" t="s">
        <v>114</v>
      </c>
      <c r="R26" s="115" t="s">
        <v>114</v>
      </c>
      <c r="S26" s="115" t="s">
        <v>114</v>
      </c>
      <c r="T26" s="115" t="s">
        <v>114</v>
      </c>
      <c r="U26" s="115" t="s">
        <v>114</v>
      </c>
      <c r="V26" s="115" t="s">
        <v>114</v>
      </c>
      <c r="W26" s="115" t="s">
        <v>114</v>
      </c>
      <c r="X26" s="115" t="str">
        <f t="shared" si="2"/>
        <v>нд</v>
      </c>
    </row>
    <row r="27" spans="1:24" ht="47.25" x14ac:dyDescent="0.25">
      <c r="A27" s="67" t="s">
        <v>10</v>
      </c>
      <c r="B27" s="63" t="s">
        <v>48</v>
      </c>
      <c r="C27" s="47" t="s">
        <v>114</v>
      </c>
      <c r="D27" s="115" t="s">
        <v>114</v>
      </c>
      <c r="E27" s="115" t="s">
        <v>114</v>
      </c>
      <c r="F27" s="115" t="s">
        <v>114</v>
      </c>
      <c r="G27" s="115" t="s">
        <v>114</v>
      </c>
      <c r="H27" s="115" t="s">
        <v>114</v>
      </c>
      <c r="I27" s="115" t="s">
        <v>114</v>
      </c>
      <c r="J27" s="118" t="s">
        <v>114</v>
      </c>
      <c r="K27" s="115" t="s">
        <v>114</v>
      </c>
      <c r="L27" s="115" t="s">
        <v>114</v>
      </c>
      <c r="M27" s="115" t="s">
        <v>114</v>
      </c>
      <c r="N27" s="115" t="s">
        <v>114</v>
      </c>
      <c r="O27" s="115" t="s">
        <v>114</v>
      </c>
      <c r="P27" s="115" t="s">
        <v>114</v>
      </c>
      <c r="Q27" s="115" t="s">
        <v>114</v>
      </c>
      <c r="R27" s="115" t="s">
        <v>114</v>
      </c>
      <c r="S27" s="115" t="s">
        <v>114</v>
      </c>
      <c r="T27" s="115" t="s">
        <v>114</v>
      </c>
      <c r="U27" s="115" t="s">
        <v>114</v>
      </c>
      <c r="V27" s="115" t="s">
        <v>114</v>
      </c>
      <c r="W27" s="115" t="s">
        <v>114</v>
      </c>
      <c r="X27" s="115" t="str">
        <f t="shared" si="2"/>
        <v>нд</v>
      </c>
    </row>
    <row r="28" spans="1:24" ht="47.25" x14ac:dyDescent="0.25">
      <c r="A28" s="67" t="s">
        <v>159</v>
      </c>
      <c r="B28" s="63" t="s">
        <v>279</v>
      </c>
      <c r="C28" s="47" t="s">
        <v>114</v>
      </c>
      <c r="D28" s="115" t="s">
        <v>114</v>
      </c>
      <c r="E28" s="115" t="s">
        <v>114</v>
      </c>
      <c r="F28" s="115" t="s">
        <v>114</v>
      </c>
      <c r="G28" s="115" t="s">
        <v>114</v>
      </c>
      <c r="H28" s="115" t="s">
        <v>114</v>
      </c>
      <c r="I28" s="115" t="s">
        <v>114</v>
      </c>
      <c r="J28" s="118" t="s">
        <v>114</v>
      </c>
      <c r="K28" s="115" t="s">
        <v>114</v>
      </c>
      <c r="L28" s="115" t="s">
        <v>114</v>
      </c>
      <c r="M28" s="115" t="s">
        <v>114</v>
      </c>
      <c r="N28" s="115" t="s">
        <v>114</v>
      </c>
      <c r="O28" s="115" t="s">
        <v>114</v>
      </c>
      <c r="P28" s="115" t="s">
        <v>114</v>
      </c>
      <c r="Q28" s="115" t="s">
        <v>114</v>
      </c>
      <c r="R28" s="115" t="s">
        <v>114</v>
      </c>
      <c r="S28" s="115" t="s">
        <v>114</v>
      </c>
      <c r="T28" s="115" t="s">
        <v>114</v>
      </c>
      <c r="U28" s="115" t="s">
        <v>114</v>
      </c>
      <c r="V28" s="115" t="s">
        <v>114</v>
      </c>
      <c r="W28" s="115" t="s">
        <v>114</v>
      </c>
      <c r="X28" s="115" t="str">
        <f t="shared" si="2"/>
        <v>нд</v>
      </c>
    </row>
    <row r="29" spans="1:24" ht="31.5" x14ac:dyDescent="0.25">
      <c r="A29" s="67" t="s">
        <v>159</v>
      </c>
      <c r="B29" s="63" t="s">
        <v>160</v>
      </c>
      <c r="C29" s="124" t="s">
        <v>280</v>
      </c>
      <c r="D29" s="115" t="s">
        <v>114</v>
      </c>
      <c r="E29" s="115" t="s">
        <v>114</v>
      </c>
      <c r="F29" s="115" t="s">
        <v>114</v>
      </c>
      <c r="G29" s="115" t="s">
        <v>114</v>
      </c>
      <c r="H29" s="115" t="str">
        <f>V29</f>
        <v>нд</v>
      </c>
      <c r="I29" s="115" t="s">
        <v>114</v>
      </c>
      <c r="J29" s="118" t="s">
        <v>114</v>
      </c>
      <c r="K29" s="115" t="s">
        <v>114</v>
      </c>
      <c r="L29" s="115" t="s">
        <v>114</v>
      </c>
      <c r="M29" s="115" t="s">
        <v>114</v>
      </c>
      <c r="N29" s="115" t="s">
        <v>114</v>
      </c>
      <c r="O29" s="115" t="s">
        <v>114</v>
      </c>
      <c r="P29" s="115" t="s">
        <v>114</v>
      </c>
      <c r="Q29" s="115" t="s">
        <v>114</v>
      </c>
      <c r="R29" s="115" t="s">
        <v>114</v>
      </c>
      <c r="S29" s="115" t="s">
        <v>114</v>
      </c>
      <c r="T29" s="115" t="s">
        <v>114</v>
      </c>
      <c r="U29" s="115" t="s">
        <v>114</v>
      </c>
      <c r="V29" s="115" t="s">
        <v>114</v>
      </c>
      <c r="W29" s="115" t="s">
        <v>114</v>
      </c>
      <c r="X29" s="115" t="str">
        <f t="shared" si="2"/>
        <v>нд</v>
      </c>
    </row>
    <row r="30" spans="1:24" ht="63" x14ac:dyDescent="0.25">
      <c r="A30" s="67" t="s">
        <v>159</v>
      </c>
      <c r="B30" s="63" t="s">
        <v>342</v>
      </c>
      <c r="C30" s="125" t="s">
        <v>163</v>
      </c>
      <c r="D30" s="115" t="s">
        <v>114</v>
      </c>
      <c r="E30" s="115" t="s">
        <v>114</v>
      </c>
      <c r="F30" s="115" t="s">
        <v>114</v>
      </c>
      <c r="G30" s="115" t="s">
        <v>114</v>
      </c>
      <c r="H30" s="115" t="str">
        <f>V30</f>
        <v>нд</v>
      </c>
      <c r="I30" s="115" t="s">
        <v>114</v>
      </c>
      <c r="J30" s="118" t="s">
        <v>114</v>
      </c>
      <c r="K30" s="115" t="s">
        <v>114</v>
      </c>
      <c r="L30" s="115" t="s">
        <v>114</v>
      </c>
      <c r="M30" s="115" t="s">
        <v>114</v>
      </c>
      <c r="N30" s="115" t="s">
        <v>114</v>
      </c>
      <c r="O30" s="115" t="s">
        <v>114</v>
      </c>
      <c r="P30" s="115" t="s">
        <v>114</v>
      </c>
      <c r="Q30" s="115" t="s">
        <v>114</v>
      </c>
      <c r="R30" s="115" t="s">
        <v>114</v>
      </c>
      <c r="S30" s="115" t="s">
        <v>114</v>
      </c>
      <c r="T30" s="115" t="s">
        <v>114</v>
      </c>
      <c r="U30" s="115" t="s">
        <v>114</v>
      </c>
      <c r="V30" s="115" t="s">
        <v>114</v>
      </c>
      <c r="W30" s="115" t="s">
        <v>114</v>
      </c>
      <c r="X30" s="115" t="str">
        <f t="shared" si="2"/>
        <v>нд</v>
      </c>
    </row>
    <row r="31" spans="1:24" ht="63" x14ac:dyDescent="0.25">
      <c r="A31" s="67" t="s">
        <v>159</v>
      </c>
      <c r="B31" s="63" t="s">
        <v>343</v>
      </c>
      <c r="C31" s="124" t="s">
        <v>164</v>
      </c>
      <c r="D31" s="115" t="s">
        <v>114</v>
      </c>
      <c r="E31" s="115" t="s">
        <v>114</v>
      </c>
      <c r="F31" s="115" t="s">
        <v>114</v>
      </c>
      <c r="G31" s="115" t="s">
        <v>114</v>
      </c>
      <c r="H31" s="115" t="str">
        <f>V31</f>
        <v>нд</v>
      </c>
      <c r="I31" s="115" t="s">
        <v>114</v>
      </c>
      <c r="J31" s="118" t="s">
        <v>114</v>
      </c>
      <c r="K31" s="115" t="s">
        <v>114</v>
      </c>
      <c r="L31" s="115" t="s">
        <v>114</v>
      </c>
      <c r="M31" s="115" t="s">
        <v>114</v>
      </c>
      <c r="N31" s="115" t="s">
        <v>114</v>
      </c>
      <c r="O31" s="115" t="s">
        <v>114</v>
      </c>
      <c r="P31" s="115" t="s">
        <v>114</v>
      </c>
      <c r="Q31" s="115" t="s">
        <v>114</v>
      </c>
      <c r="R31" s="115" t="s">
        <v>114</v>
      </c>
      <c r="S31" s="115" t="s">
        <v>114</v>
      </c>
      <c r="T31" s="115" t="s">
        <v>114</v>
      </c>
      <c r="U31" s="115" t="s">
        <v>114</v>
      </c>
      <c r="V31" s="115" t="s">
        <v>114</v>
      </c>
      <c r="W31" s="115" t="s">
        <v>114</v>
      </c>
      <c r="X31" s="115" t="str">
        <f t="shared" si="2"/>
        <v>нд</v>
      </c>
    </row>
    <row r="32" spans="1:24" ht="31.5" x14ac:dyDescent="0.25">
      <c r="A32" s="67" t="s">
        <v>49</v>
      </c>
      <c r="B32" s="63" t="s">
        <v>50</v>
      </c>
      <c r="C32" s="48" t="s">
        <v>114</v>
      </c>
      <c r="D32" s="115" t="s">
        <v>114</v>
      </c>
      <c r="E32" s="115" t="s">
        <v>114</v>
      </c>
      <c r="F32" s="115" t="s">
        <v>114</v>
      </c>
      <c r="G32" s="115" t="s">
        <v>114</v>
      </c>
      <c r="H32" s="115" t="s">
        <v>114</v>
      </c>
      <c r="I32" s="115" t="s">
        <v>114</v>
      </c>
      <c r="J32" s="118" t="s">
        <v>114</v>
      </c>
      <c r="K32" s="115" t="s">
        <v>114</v>
      </c>
      <c r="L32" s="115" t="s">
        <v>114</v>
      </c>
      <c r="M32" s="115" t="s">
        <v>114</v>
      </c>
      <c r="N32" s="115" t="s">
        <v>114</v>
      </c>
      <c r="O32" s="115" t="s">
        <v>114</v>
      </c>
      <c r="P32" s="115" t="s">
        <v>114</v>
      </c>
      <c r="Q32" s="115" t="s">
        <v>114</v>
      </c>
      <c r="R32" s="115" t="s">
        <v>114</v>
      </c>
      <c r="S32" s="115" t="s">
        <v>114</v>
      </c>
      <c r="T32" s="115" t="s">
        <v>114</v>
      </c>
      <c r="U32" s="115" t="s">
        <v>114</v>
      </c>
      <c r="V32" s="115" t="s">
        <v>114</v>
      </c>
      <c r="W32" s="115" t="s">
        <v>114</v>
      </c>
      <c r="X32" s="115" t="str">
        <f t="shared" si="2"/>
        <v>нд</v>
      </c>
    </row>
    <row r="33" spans="1:24" ht="47.25" x14ac:dyDescent="0.25">
      <c r="A33" s="67" t="s">
        <v>51</v>
      </c>
      <c r="B33" s="63" t="s">
        <v>52</v>
      </c>
      <c r="C33" s="48" t="s">
        <v>114</v>
      </c>
      <c r="D33" s="115" t="s">
        <v>114</v>
      </c>
      <c r="E33" s="115" t="s">
        <v>114</v>
      </c>
      <c r="F33" s="115" t="s">
        <v>114</v>
      </c>
      <c r="G33" s="115" t="s">
        <v>114</v>
      </c>
      <c r="H33" s="115" t="s">
        <v>114</v>
      </c>
      <c r="I33" s="115" t="s">
        <v>114</v>
      </c>
      <c r="J33" s="118" t="s">
        <v>114</v>
      </c>
      <c r="K33" s="115" t="s">
        <v>114</v>
      </c>
      <c r="L33" s="115" t="s">
        <v>114</v>
      </c>
      <c r="M33" s="115" t="s">
        <v>114</v>
      </c>
      <c r="N33" s="115" t="s">
        <v>114</v>
      </c>
      <c r="O33" s="115" t="s">
        <v>114</v>
      </c>
      <c r="P33" s="115" t="s">
        <v>114</v>
      </c>
      <c r="Q33" s="115" t="s">
        <v>114</v>
      </c>
      <c r="R33" s="115" t="s">
        <v>114</v>
      </c>
      <c r="S33" s="115" t="s">
        <v>114</v>
      </c>
      <c r="T33" s="115" t="s">
        <v>114</v>
      </c>
      <c r="U33" s="115" t="s">
        <v>114</v>
      </c>
      <c r="V33" s="115" t="s">
        <v>114</v>
      </c>
      <c r="W33" s="115" t="s">
        <v>114</v>
      </c>
      <c r="X33" s="115" t="str">
        <f t="shared" si="2"/>
        <v>нд</v>
      </c>
    </row>
    <row r="34" spans="1:24" ht="31.5" x14ac:dyDescent="0.25">
      <c r="A34" s="67" t="s">
        <v>53</v>
      </c>
      <c r="B34" s="63" t="s">
        <v>54</v>
      </c>
      <c r="C34" s="48" t="s">
        <v>114</v>
      </c>
      <c r="D34" s="115" t="s">
        <v>114</v>
      </c>
      <c r="E34" s="115" t="s">
        <v>114</v>
      </c>
      <c r="F34" s="115" t="s">
        <v>114</v>
      </c>
      <c r="G34" s="115" t="s">
        <v>114</v>
      </c>
      <c r="H34" s="115" t="s">
        <v>114</v>
      </c>
      <c r="I34" s="115" t="s">
        <v>114</v>
      </c>
      <c r="J34" s="118" t="s">
        <v>114</v>
      </c>
      <c r="K34" s="115" t="s">
        <v>114</v>
      </c>
      <c r="L34" s="115" t="s">
        <v>114</v>
      </c>
      <c r="M34" s="115" t="s">
        <v>114</v>
      </c>
      <c r="N34" s="115" t="s">
        <v>114</v>
      </c>
      <c r="O34" s="115" t="s">
        <v>114</v>
      </c>
      <c r="P34" s="115" t="s">
        <v>114</v>
      </c>
      <c r="Q34" s="115" t="s">
        <v>114</v>
      </c>
      <c r="R34" s="115" t="s">
        <v>114</v>
      </c>
      <c r="S34" s="115" t="s">
        <v>114</v>
      </c>
      <c r="T34" s="115" t="s">
        <v>114</v>
      </c>
      <c r="U34" s="115" t="s">
        <v>114</v>
      </c>
      <c r="V34" s="115" t="s">
        <v>114</v>
      </c>
      <c r="W34" s="115" t="s">
        <v>114</v>
      </c>
      <c r="X34" s="115" t="str">
        <f t="shared" si="2"/>
        <v>нд</v>
      </c>
    </row>
    <row r="35" spans="1:24" ht="63" x14ac:dyDescent="0.25">
      <c r="A35" s="67" t="s">
        <v>53</v>
      </c>
      <c r="B35" s="63" t="s">
        <v>281</v>
      </c>
      <c r="C35" s="126" t="s">
        <v>114</v>
      </c>
      <c r="D35" s="115" t="s">
        <v>114</v>
      </c>
      <c r="E35" s="115" t="s">
        <v>114</v>
      </c>
      <c r="F35" s="115" t="s">
        <v>114</v>
      </c>
      <c r="G35" s="115" t="s">
        <v>114</v>
      </c>
      <c r="H35" s="115" t="s">
        <v>114</v>
      </c>
      <c r="I35" s="115" t="s">
        <v>114</v>
      </c>
      <c r="J35" s="118" t="s">
        <v>114</v>
      </c>
      <c r="K35" s="115" t="s">
        <v>114</v>
      </c>
      <c r="L35" s="115" t="s">
        <v>114</v>
      </c>
      <c r="M35" s="115" t="s">
        <v>114</v>
      </c>
      <c r="N35" s="115" t="s">
        <v>114</v>
      </c>
      <c r="O35" s="115" t="s">
        <v>114</v>
      </c>
      <c r="P35" s="115" t="s">
        <v>114</v>
      </c>
      <c r="Q35" s="115" t="s">
        <v>114</v>
      </c>
      <c r="R35" s="115" t="s">
        <v>114</v>
      </c>
      <c r="S35" s="115" t="s">
        <v>114</v>
      </c>
      <c r="T35" s="115" t="s">
        <v>114</v>
      </c>
      <c r="U35" s="115" t="s">
        <v>114</v>
      </c>
      <c r="V35" s="115" t="s">
        <v>114</v>
      </c>
      <c r="W35" s="115" t="s">
        <v>114</v>
      </c>
      <c r="X35" s="115" t="str">
        <f t="shared" si="2"/>
        <v>нд</v>
      </c>
    </row>
    <row r="36" spans="1:24" ht="31.5" x14ac:dyDescent="0.25">
      <c r="A36" s="67" t="s">
        <v>55</v>
      </c>
      <c r="B36" s="63" t="s">
        <v>56</v>
      </c>
      <c r="C36" s="48" t="s">
        <v>114</v>
      </c>
      <c r="D36" s="115" t="s">
        <v>114</v>
      </c>
      <c r="E36" s="115" t="s">
        <v>114</v>
      </c>
      <c r="F36" s="115" t="s">
        <v>114</v>
      </c>
      <c r="G36" s="115" t="s">
        <v>114</v>
      </c>
      <c r="H36" s="115" t="s">
        <v>114</v>
      </c>
      <c r="I36" s="115" t="s">
        <v>114</v>
      </c>
      <c r="J36" s="118" t="s">
        <v>114</v>
      </c>
      <c r="K36" s="115" t="s">
        <v>114</v>
      </c>
      <c r="L36" s="115" t="s">
        <v>114</v>
      </c>
      <c r="M36" s="115" t="s">
        <v>114</v>
      </c>
      <c r="N36" s="115" t="s">
        <v>114</v>
      </c>
      <c r="O36" s="115" t="s">
        <v>114</v>
      </c>
      <c r="P36" s="115" t="s">
        <v>114</v>
      </c>
      <c r="Q36" s="115" t="s">
        <v>114</v>
      </c>
      <c r="R36" s="115" t="s">
        <v>114</v>
      </c>
      <c r="S36" s="115" t="s">
        <v>114</v>
      </c>
      <c r="T36" s="115" t="s">
        <v>114</v>
      </c>
      <c r="U36" s="115" t="s">
        <v>114</v>
      </c>
      <c r="V36" s="115" t="s">
        <v>114</v>
      </c>
      <c r="W36" s="115" t="s">
        <v>114</v>
      </c>
      <c r="X36" s="115" t="str">
        <f t="shared" si="2"/>
        <v>нд</v>
      </c>
    </row>
    <row r="37" spans="1:24" ht="31.5" x14ac:dyDescent="0.25">
      <c r="A37" s="67" t="s">
        <v>11</v>
      </c>
      <c r="B37" s="63" t="s">
        <v>57</v>
      </c>
      <c r="C37" s="48" t="s">
        <v>114</v>
      </c>
      <c r="D37" s="115" t="s">
        <v>114</v>
      </c>
      <c r="E37" s="115" t="s">
        <v>114</v>
      </c>
      <c r="F37" s="115" t="s">
        <v>114</v>
      </c>
      <c r="G37" s="115" t="s">
        <v>114</v>
      </c>
      <c r="H37" s="115" t="s">
        <v>114</v>
      </c>
      <c r="I37" s="115" t="s">
        <v>114</v>
      </c>
      <c r="J37" s="118" t="s">
        <v>114</v>
      </c>
      <c r="K37" s="115" t="s">
        <v>114</v>
      </c>
      <c r="L37" s="115" t="s">
        <v>114</v>
      </c>
      <c r="M37" s="115" t="s">
        <v>114</v>
      </c>
      <c r="N37" s="115" t="s">
        <v>114</v>
      </c>
      <c r="O37" s="115" t="s">
        <v>114</v>
      </c>
      <c r="P37" s="115" t="s">
        <v>114</v>
      </c>
      <c r="Q37" s="115" t="s">
        <v>114</v>
      </c>
      <c r="R37" s="115" t="s">
        <v>114</v>
      </c>
      <c r="S37" s="115" t="s">
        <v>114</v>
      </c>
      <c r="T37" s="115" t="s">
        <v>114</v>
      </c>
      <c r="U37" s="115" t="s">
        <v>114</v>
      </c>
      <c r="V37" s="115" t="s">
        <v>114</v>
      </c>
      <c r="W37" s="115" t="s">
        <v>114</v>
      </c>
      <c r="X37" s="115" t="str">
        <f t="shared" si="2"/>
        <v>нд</v>
      </c>
    </row>
    <row r="38" spans="1:24" ht="78.75" x14ac:dyDescent="0.25">
      <c r="A38" s="67" t="s">
        <v>11</v>
      </c>
      <c r="B38" s="63" t="s">
        <v>58</v>
      </c>
      <c r="C38" s="48" t="s">
        <v>114</v>
      </c>
      <c r="D38" s="115" t="s">
        <v>114</v>
      </c>
      <c r="E38" s="115" t="s">
        <v>114</v>
      </c>
      <c r="F38" s="115" t="s">
        <v>114</v>
      </c>
      <c r="G38" s="115" t="s">
        <v>114</v>
      </c>
      <c r="H38" s="115" t="s">
        <v>114</v>
      </c>
      <c r="I38" s="115" t="s">
        <v>114</v>
      </c>
      <c r="J38" s="118" t="s">
        <v>114</v>
      </c>
      <c r="K38" s="115" t="s">
        <v>114</v>
      </c>
      <c r="L38" s="115" t="s">
        <v>114</v>
      </c>
      <c r="M38" s="115" t="s">
        <v>114</v>
      </c>
      <c r="N38" s="115" t="s">
        <v>114</v>
      </c>
      <c r="O38" s="115" t="s">
        <v>114</v>
      </c>
      <c r="P38" s="115" t="s">
        <v>114</v>
      </c>
      <c r="Q38" s="115" t="s">
        <v>114</v>
      </c>
      <c r="R38" s="115" t="s">
        <v>114</v>
      </c>
      <c r="S38" s="115" t="s">
        <v>114</v>
      </c>
      <c r="T38" s="115" t="s">
        <v>114</v>
      </c>
      <c r="U38" s="115" t="s">
        <v>114</v>
      </c>
      <c r="V38" s="115" t="s">
        <v>114</v>
      </c>
      <c r="W38" s="115" t="s">
        <v>114</v>
      </c>
      <c r="X38" s="115" t="str">
        <f t="shared" si="2"/>
        <v>нд</v>
      </c>
    </row>
    <row r="39" spans="1:24" ht="78.75" x14ac:dyDescent="0.25">
      <c r="A39" s="67" t="s">
        <v>11</v>
      </c>
      <c r="B39" s="63" t="s">
        <v>59</v>
      </c>
      <c r="C39" s="48" t="s">
        <v>114</v>
      </c>
      <c r="D39" s="115" t="str">
        <f t="shared" ref="D39:J39" si="5">D16</f>
        <v>нд</v>
      </c>
      <c r="E39" s="115" t="str">
        <f t="shared" si="5"/>
        <v>нд</v>
      </c>
      <c r="F39" s="115" t="str">
        <f t="shared" si="5"/>
        <v>нд</v>
      </c>
      <c r="G39" s="115" t="str">
        <f t="shared" si="5"/>
        <v>нд</v>
      </c>
      <c r="H39" s="115" t="s">
        <v>114</v>
      </c>
      <c r="I39" s="115" t="str">
        <f t="shared" si="5"/>
        <v>нд</v>
      </c>
      <c r="J39" s="118" t="str">
        <f t="shared" si="5"/>
        <v>нд</v>
      </c>
      <c r="K39" s="115" t="str">
        <f t="shared" ref="K39:P39" si="6">K16</f>
        <v>нд</v>
      </c>
      <c r="L39" s="115" t="str">
        <f t="shared" si="6"/>
        <v>нд</v>
      </c>
      <c r="M39" s="115" t="str">
        <f t="shared" si="6"/>
        <v>нд</v>
      </c>
      <c r="N39" s="115" t="str">
        <f t="shared" si="6"/>
        <v>нд</v>
      </c>
      <c r="O39" s="115" t="str">
        <f t="shared" si="6"/>
        <v>нд</v>
      </c>
      <c r="P39" s="115" t="str">
        <f t="shared" si="6"/>
        <v>нд</v>
      </c>
      <c r="Q39" s="115" t="s">
        <v>114</v>
      </c>
      <c r="R39" s="115" t="s">
        <v>114</v>
      </c>
      <c r="S39" s="115" t="s">
        <v>114</v>
      </c>
      <c r="T39" s="115" t="s">
        <v>114</v>
      </c>
      <c r="U39" s="115" t="s">
        <v>114</v>
      </c>
      <c r="V39" s="115" t="s">
        <v>114</v>
      </c>
      <c r="W39" s="115" t="s">
        <v>114</v>
      </c>
      <c r="X39" s="115" t="str">
        <f t="shared" si="2"/>
        <v>нд</v>
      </c>
    </row>
    <row r="40" spans="1:24" ht="78.75" x14ac:dyDescent="0.25">
      <c r="A40" s="67" t="s">
        <v>11</v>
      </c>
      <c r="B40" s="63" t="s">
        <v>60</v>
      </c>
      <c r="C40" s="48" t="s">
        <v>114</v>
      </c>
      <c r="D40" s="115" t="s">
        <v>114</v>
      </c>
      <c r="E40" s="115" t="s">
        <v>114</v>
      </c>
      <c r="F40" s="115" t="s">
        <v>114</v>
      </c>
      <c r="G40" s="115" t="s">
        <v>114</v>
      </c>
      <c r="H40" s="115" t="s">
        <v>114</v>
      </c>
      <c r="I40" s="115" t="s">
        <v>114</v>
      </c>
      <c r="J40" s="118" t="s">
        <v>114</v>
      </c>
      <c r="K40" s="115" t="s">
        <v>114</v>
      </c>
      <c r="L40" s="115" t="s">
        <v>114</v>
      </c>
      <c r="M40" s="115" t="s">
        <v>114</v>
      </c>
      <c r="N40" s="115" t="s">
        <v>114</v>
      </c>
      <c r="O40" s="115" t="s">
        <v>114</v>
      </c>
      <c r="P40" s="115" t="s">
        <v>114</v>
      </c>
      <c r="Q40" s="115" t="s">
        <v>114</v>
      </c>
      <c r="R40" s="115" t="s">
        <v>114</v>
      </c>
      <c r="S40" s="115" t="s">
        <v>114</v>
      </c>
      <c r="T40" s="115" t="s">
        <v>114</v>
      </c>
      <c r="U40" s="115" t="s">
        <v>114</v>
      </c>
      <c r="V40" s="115" t="s">
        <v>114</v>
      </c>
      <c r="W40" s="115" t="s">
        <v>114</v>
      </c>
      <c r="X40" s="115" t="str">
        <f t="shared" si="2"/>
        <v>нд</v>
      </c>
    </row>
    <row r="41" spans="1:24" ht="31.5" x14ac:dyDescent="0.25">
      <c r="A41" s="67" t="s">
        <v>12</v>
      </c>
      <c r="B41" s="63" t="s">
        <v>57</v>
      </c>
      <c r="C41" s="48" t="s">
        <v>114</v>
      </c>
      <c r="D41" s="115" t="str">
        <f>D42</f>
        <v>нд</v>
      </c>
      <c r="E41" s="115" t="str">
        <f t="shared" ref="E41:P41" si="7">E39</f>
        <v>нд</v>
      </c>
      <c r="F41" s="115" t="str">
        <f t="shared" si="7"/>
        <v>нд</v>
      </c>
      <c r="G41" s="115" t="str">
        <f t="shared" si="7"/>
        <v>нд</v>
      </c>
      <c r="H41" s="115" t="s">
        <v>114</v>
      </c>
      <c r="I41" s="115" t="str">
        <f t="shared" si="7"/>
        <v>нд</v>
      </c>
      <c r="J41" s="118" t="str">
        <f t="shared" si="7"/>
        <v>нд</v>
      </c>
      <c r="K41" s="115" t="str">
        <f t="shared" si="7"/>
        <v>нд</v>
      </c>
      <c r="L41" s="115" t="str">
        <f t="shared" si="7"/>
        <v>нд</v>
      </c>
      <c r="M41" s="115" t="str">
        <f t="shared" si="7"/>
        <v>нд</v>
      </c>
      <c r="N41" s="115" t="str">
        <f t="shared" si="7"/>
        <v>нд</v>
      </c>
      <c r="O41" s="115" t="str">
        <f t="shared" si="7"/>
        <v>нд</v>
      </c>
      <c r="P41" s="115" t="str">
        <f t="shared" si="7"/>
        <v>нд</v>
      </c>
      <c r="Q41" s="115" t="s">
        <v>114</v>
      </c>
      <c r="R41" s="115" t="s">
        <v>114</v>
      </c>
      <c r="S41" s="115" t="s">
        <v>114</v>
      </c>
      <c r="T41" s="115" t="s">
        <v>114</v>
      </c>
      <c r="U41" s="115" t="s">
        <v>114</v>
      </c>
      <c r="V41" s="115" t="s">
        <v>114</v>
      </c>
      <c r="W41" s="115" t="s">
        <v>114</v>
      </c>
      <c r="X41" s="115" t="str">
        <f t="shared" si="2"/>
        <v>нд</v>
      </c>
    </row>
    <row r="42" spans="1:24" ht="78.75" x14ac:dyDescent="0.25">
      <c r="A42" s="67" t="s">
        <v>12</v>
      </c>
      <c r="B42" s="63" t="s">
        <v>58</v>
      </c>
      <c r="C42" s="48" t="s">
        <v>114</v>
      </c>
      <c r="D42" s="115" t="str">
        <f t="shared" ref="D42:J42" si="8">D17</f>
        <v>нд</v>
      </c>
      <c r="E42" s="115" t="str">
        <f t="shared" si="8"/>
        <v>нд</v>
      </c>
      <c r="F42" s="115" t="str">
        <f t="shared" si="8"/>
        <v>нд</v>
      </c>
      <c r="G42" s="115" t="str">
        <f t="shared" si="8"/>
        <v>нд</v>
      </c>
      <c r="H42" s="115" t="s">
        <v>114</v>
      </c>
      <c r="I42" s="115" t="str">
        <f t="shared" si="8"/>
        <v>нд</v>
      </c>
      <c r="J42" s="118" t="str">
        <f t="shared" si="8"/>
        <v>нд</v>
      </c>
      <c r="K42" s="115" t="str">
        <f t="shared" ref="K42:P42" si="9">K17</f>
        <v>нд</v>
      </c>
      <c r="L42" s="115" t="str">
        <f t="shared" si="9"/>
        <v>нд</v>
      </c>
      <c r="M42" s="115" t="str">
        <f t="shared" si="9"/>
        <v>нд</v>
      </c>
      <c r="N42" s="115" t="str">
        <f t="shared" si="9"/>
        <v>нд</v>
      </c>
      <c r="O42" s="115" t="str">
        <f t="shared" si="9"/>
        <v>нд</v>
      </c>
      <c r="P42" s="115" t="str">
        <f t="shared" si="9"/>
        <v>нд</v>
      </c>
      <c r="Q42" s="115" t="s">
        <v>114</v>
      </c>
      <c r="R42" s="115" t="s">
        <v>114</v>
      </c>
      <c r="S42" s="115" t="s">
        <v>114</v>
      </c>
      <c r="T42" s="115" t="s">
        <v>114</v>
      </c>
      <c r="U42" s="115" t="s">
        <v>114</v>
      </c>
      <c r="V42" s="115" t="s">
        <v>114</v>
      </c>
      <c r="W42" s="115" t="s">
        <v>114</v>
      </c>
      <c r="X42" s="115" t="str">
        <f t="shared" si="2"/>
        <v>нд</v>
      </c>
    </row>
    <row r="43" spans="1:24" ht="78.75" x14ac:dyDescent="0.25">
      <c r="A43" s="67" t="s">
        <v>12</v>
      </c>
      <c r="B43" s="63" t="s">
        <v>59</v>
      </c>
      <c r="C43" s="48" t="s">
        <v>114</v>
      </c>
      <c r="D43" s="115" t="s">
        <v>114</v>
      </c>
      <c r="E43" s="115" t="s">
        <v>114</v>
      </c>
      <c r="F43" s="115" t="s">
        <v>114</v>
      </c>
      <c r="G43" s="115" t="s">
        <v>114</v>
      </c>
      <c r="H43" s="115" t="s">
        <v>114</v>
      </c>
      <c r="I43" s="115" t="s">
        <v>114</v>
      </c>
      <c r="J43" s="118" t="s">
        <v>114</v>
      </c>
      <c r="K43" s="115" t="s">
        <v>114</v>
      </c>
      <c r="L43" s="115" t="s">
        <v>114</v>
      </c>
      <c r="M43" s="115" t="s">
        <v>114</v>
      </c>
      <c r="N43" s="115" t="s">
        <v>114</v>
      </c>
      <c r="O43" s="115" t="s">
        <v>114</v>
      </c>
      <c r="P43" s="115" t="s">
        <v>114</v>
      </c>
      <c r="Q43" s="115" t="s">
        <v>114</v>
      </c>
      <c r="R43" s="115" t="s">
        <v>114</v>
      </c>
      <c r="S43" s="115" t="s">
        <v>114</v>
      </c>
      <c r="T43" s="115" t="s">
        <v>114</v>
      </c>
      <c r="U43" s="115" t="s">
        <v>114</v>
      </c>
      <c r="V43" s="115" t="s">
        <v>114</v>
      </c>
      <c r="W43" s="115" t="s">
        <v>114</v>
      </c>
      <c r="X43" s="115" t="str">
        <f t="shared" si="2"/>
        <v>нд</v>
      </c>
    </row>
    <row r="44" spans="1:24" ht="78.75" x14ac:dyDescent="0.25">
      <c r="A44" s="67" t="s">
        <v>12</v>
      </c>
      <c r="B44" s="63" t="s">
        <v>61</v>
      </c>
      <c r="C44" s="48" t="s">
        <v>114</v>
      </c>
      <c r="D44" s="115" t="s">
        <v>114</v>
      </c>
      <c r="E44" s="115" t="s">
        <v>114</v>
      </c>
      <c r="F44" s="115" t="s">
        <v>114</v>
      </c>
      <c r="G44" s="115" t="s">
        <v>114</v>
      </c>
      <c r="H44" s="115" t="s">
        <v>114</v>
      </c>
      <c r="I44" s="115" t="s">
        <v>114</v>
      </c>
      <c r="J44" s="118" t="s">
        <v>114</v>
      </c>
      <c r="K44" s="115" t="s">
        <v>114</v>
      </c>
      <c r="L44" s="115" t="s">
        <v>114</v>
      </c>
      <c r="M44" s="115" t="s">
        <v>114</v>
      </c>
      <c r="N44" s="115" t="s">
        <v>114</v>
      </c>
      <c r="O44" s="115" t="s">
        <v>114</v>
      </c>
      <c r="P44" s="115" t="s">
        <v>114</v>
      </c>
      <c r="Q44" s="115" t="s">
        <v>114</v>
      </c>
      <c r="R44" s="115" t="s">
        <v>114</v>
      </c>
      <c r="S44" s="115" t="s">
        <v>114</v>
      </c>
      <c r="T44" s="115" t="s">
        <v>114</v>
      </c>
      <c r="U44" s="115" t="s">
        <v>114</v>
      </c>
      <c r="V44" s="115" t="s">
        <v>114</v>
      </c>
      <c r="W44" s="115" t="s">
        <v>114</v>
      </c>
      <c r="X44" s="115" t="str">
        <f t="shared" si="2"/>
        <v>нд</v>
      </c>
    </row>
    <row r="45" spans="1:24" ht="63" x14ac:dyDescent="0.25">
      <c r="A45" s="67" t="s">
        <v>62</v>
      </c>
      <c r="B45" s="63" t="s">
        <v>63</v>
      </c>
      <c r="C45" s="48" t="s">
        <v>114</v>
      </c>
      <c r="D45" s="115" t="s">
        <v>114</v>
      </c>
      <c r="E45" s="115" t="s">
        <v>114</v>
      </c>
      <c r="F45" s="115" t="s">
        <v>114</v>
      </c>
      <c r="G45" s="115" t="s">
        <v>114</v>
      </c>
      <c r="H45" s="115" t="s">
        <v>114</v>
      </c>
      <c r="I45" s="115" t="s">
        <v>114</v>
      </c>
      <c r="J45" s="118" t="s">
        <v>114</v>
      </c>
      <c r="K45" s="115" t="s">
        <v>114</v>
      </c>
      <c r="L45" s="115" t="s">
        <v>114</v>
      </c>
      <c r="M45" s="115" t="s">
        <v>114</v>
      </c>
      <c r="N45" s="115" t="s">
        <v>114</v>
      </c>
      <c r="O45" s="115" t="s">
        <v>114</v>
      </c>
      <c r="P45" s="115" t="s">
        <v>114</v>
      </c>
      <c r="Q45" s="115" t="s">
        <v>114</v>
      </c>
      <c r="R45" s="115" t="s">
        <v>114</v>
      </c>
      <c r="S45" s="115" t="s">
        <v>114</v>
      </c>
      <c r="T45" s="115" t="s">
        <v>114</v>
      </c>
      <c r="U45" s="115" t="s">
        <v>114</v>
      </c>
      <c r="V45" s="115" t="s">
        <v>114</v>
      </c>
      <c r="W45" s="115" t="s">
        <v>114</v>
      </c>
      <c r="X45" s="115" t="str">
        <f t="shared" si="2"/>
        <v>нд</v>
      </c>
    </row>
    <row r="46" spans="1:24" ht="63" x14ac:dyDescent="0.25">
      <c r="A46" s="67" t="s">
        <v>64</v>
      </c>
      <c r="B46" s="63" t="s">
        <v>65</v>
      </c>
      <c r="C46" s="48" t="s">
        <v>114</v>
      </c>
      <c r="D46" s="115" t="s">
        <v>114</v>
      </c>
      <c r="E46" s="115" t="s">
        <v>114</v>
      </c>
      <c r="F46" s="115" t="s">
        <v>114</v>
      </c>
      <c r="G46" s="115" t="s">
        <v>114</v>
      </c>
      <c r="H46" s="115" t="s">
        <v>114</v>
      </c>
      <c r="I46" s="115" t="s">
        <v>114</v>
      </c>
      <c r="J46" s="118" t="s">
        <v>114</v>
      </c>
      <c r="K46" s="115" t="s">
        <v>114</v>
      </c>
      <c r="L46" s="115" t="s">
        <v>114</v>
      </c>
      <c r="M46" s="115" t="s">
        <v>114</v>
      </c>
      <c r="N46" s="115" t="s">
        <v>114</v>
      </c>
      <c r="O46" s="115" t="s">
        <v>114</v>
      </c>
      <c r="P46" s="115" t="s">
        <v>114</v>
      </c>
      <c r="Q46" s="115" t="s">
        <v>114</v>
      </c>
      <c r="R46" s="115" t="s">
        <v>114</v>
      </c>
      <c r="S46" s="115" t="s">
        <v>114</v>
      </c>
      <c r="T46" s="115" t="s">
        <v>114</v>
      </c>
      <c r="U46" s="115" t="s">
        <v>114</v>
      </c>
      <c r="V46" s="115" t="s">
        <v>114</v>
      </c>
      <c r="W46" s="115" t="s">
        <v>114</v>
      </c>
      <c r="X46" s="115" t="str">
        <f t="shared" si="2"/>
        <v>нд</v>
      </c>
    </row>
    <row r="47" spans="1:24" ht="63" x14ac:dyDescent="0.25">
      <c r="A47" s="67" t="s">
        <v>66</v>
      </c>
      <c r="B47" s="63" t="s">
        <v>67</v>
      </c>
      <c r="C47" s="48" t="s">
        <v>114</v>
      </c>
      <c r="D47" s="115" t="s">
        <v>114</v>
      </c>
      <c r="E47" s="115" t="s">
        <v>114</v>
      </c>
      <c r="F47" s="115" t="s">
        <v>114</v>
      </c>
      <c r="G47" s="115" t="s">
        <v>114</v>
      </c>
      <c r="H47" s="115" t="s">
        <v>114</v>
      </c>
      <c r="I47" s="115" t="s">
        <v>114</v>
      </c>
      <c r="J47" s="118" t="s">
        <v>114</v>
      </c>
      <c r="K47" s="115" t="s">
        <v>114</v>
      </c>
      <c r="L47" s="115" t="s">
        <v>114</v>
      </c>
      <c r="M47" s="115" t="s">
        <v>114</v>
      </c>
      <c r="N47" s="115" t="s">
        <v>114</v>
      </c>
      <c r="O47" s="115" t="s">
        <v>114</v>
      </c>
      <c r="P47" s="115" t="s">
        <v>114</v>
      </c>
      <c r="Q47" s="115" t="s">
        <v>114</v>
      </c>
      <c r="R47" s="115" t="s">
        <v>114</v>
      </c>
      <c r="S47" s="115" t="s">
        <v>114</v>
      </c>
      <c r="T47" s="115" t="s">
        <v>114</v>
      </c>
      <c r="U47" s="115" t="s">
        <v>114</v>
      </c>
      <c r="V47" s="115" t="s">
        <v>114</v>
      </c>
      <c r="W47" s="115" t="s">
        <v>114</v>
      </c>
      <c r="X47" s="115" t="str">
        <f t="shared" si="2"/>
        <v>нд</v>
      </c>
    </row>
    <row r="48" spans="1:24" ht="31.5" x14ac:dyDescent="0.25">
      <c r="A48" s="67" t="s">
        <v>68</v>
      </c>
      <c r="B48" s="63" t="s">
        <v>69</v>
      </c>
      <c r="C48" s="48" t="s">
        <v>114</v>
      </c>
      <c r="D48" s="115" t="s">
        <v>114</v>
      </c>
      <c r="E48" s="115" t="s">
        <v>114</v>
      </c>
      <c r="F48" s="115" t="s">
        <v>114</v>
      </c>
      <c r="G48" s="115" t="s">
        <v>114</v>
      </c>
      <c r="H48" s="115" t="s">
        <v>114</v>
      </c>
      <c r="I48" s="115" t="s">
        <v>114</v>
      </c>
      <c r="J48" s="118" t="s">
        <v>114</v>
      </c>
      <c r="K48" s="115" t="s">
        <v>114</v>
      </c>
      <c r="L48" s="115" t="s">
        <v>114</v>
      </c>
      <c r="M48" s="115" t="s">
        <v>114</v>
      </c>
      <c r="N48" s="115" t="s">
        <v>114</v>
      </c>
      <c r="O48" s="115" t="s">
        <v>114</v>
      </c>
      <c r="P48" s="115" t="s">
        <v>114</v>
      </c>
      <c r="Q48" s="115" t="s">
        <v>114</v>
      </c>
      <c r="R48" s="115" t="s">
        <v>114</v>
      </c>
      <c r="S48" s="115" t="s">
        <v>114</v>
      </c>
      <c r="T48" s="115" t="s">
        <v>114</v>
      </c>
      <c r="U48" s="115" t="s">
        <v>114</v>
      </c>
      <c r="V48" s="115" t="s">
        <v>114</v>
      </c>
      <c r="W48" s="115" t="s">
        <v>114</v>
      </c>
      <c r="X48" s="115" t="str">
        <f t="shared" si="2"/>
        <v>нд</v>
      </c>
    </row>
    <row r="49" spans="1:24" ht="47.25" x14ac:dyDescent="0.25">
      <c r="A49" s="67" t="s">
        <v>70</v>
      </c>
      <c r="B49" s="63" t="s">
        <v>71</v>
      </c>
      <c r="C49" s="48" t="s">
        <v>114</v>
      </c>
      <c r="D49" s="115" t="s">
        <v>114</v>
      </c>
      <c r="E49" s="115" t="s">
        <v>114</v>
      </c>
      <c r="F49" s="115" t="s">
        <v>114</v>
      </c>
      <c r="G49" s="115" t="s">
        <v>114</v>
      </c>
      <c r="H49" s="115" t="s">
        <v>114</v>
      </c>
      <c r="I49" s="115" t="s">
        <v>114</v>
      </c>
      <c r="J49" s="118" t="s">
        <v>114</v>
      </c>
      <c r="K49" s="115" t="s">
        <v>114</v>
      </c>
      <c r="L49" s="115" t="s">
        <v>114</v>
      </c>
      <c r="M49" s="115" t="s">
        <v>114</v>
      </c>
      <c r="N49" s="115" t="s">
        <v>114</v>
      </c>
      <c r="O49" s="115" t="s">
        <v>114</v>
      </c>
      <c r="P49" s="115" t="s">
        <v>114</v>
      </c>
      <c r="Q49" s="115" t="s">
        <v>114</v>
      </c>
      <c r="R49" s="115" t="s">
        <v>114</v>
      </c>
      <c r="S49" s="115" t="s">
        <v>114</v>
      </c>
      <c r="T49" s="115" t="s">
        <v>114</v>
      </c>
      <c r="U49" s="115" t="s">
        <v>114</v>
      </c>
      <c r="V49" s="115" t="s">
        <v>114</v>
      </c>
      <c r="W49" s="115" t="s">
        <v>114</v>
      </c>
      <c r="X49" s="115" t="str">
        <f t="shared" si="2"/>
        <v>нд</v>
      </c>
    </row>
    <row r="50" spans="1:24" ht="31.5" x14ac:dyDescent="0.25">
      <c r="A50" s="67" t="s">
        <v>13</v>
      </c>
      <c r="B50" s="63" t="s">
        <v>72</v>
      </c>
      <c r="C50" s="48" t="s">
        <v>114</v>
      </c>
      <c r="D50" s="115" t="s">
        <v>114</v>
      </c>
      <c r="E50" s="115" t="s">
        <v>114</v>
      </c>
      <c r="F50" s="115" t="s">
        <v>114</v>
      </c>
      <c r="G50" s="115" t="s">
        <v>114</v>
      </c>
      <c r="H50" s="115" t="s">
        <v>114</v>
      </c>
      <c r="I50" s="115" t="s">
        <v>114</v>
      </c>
      <c r="J50" s="118" t="s">
        <v>114</v>
      </c>
      <c r="K50" s="115" t="s">
        <v>114</v>
      </c>
      <c r="L50" s="115" t="s">
        <v>114</v>
      </c>
      <c r="M50" s="115" t="s">
        <v>114</v>
      </c>
      <c r="N50" s="115" t="s">
        <v>114</v>
      </c>
      <c r="O50" s="115" t="s">
        <v>114</v>
      </c>
      <c r="P50" s="115" t="s">
        <v>114</v>
      </c>
      <c r="Q50" s="115" t="s">
        <v>114</v>
      </c>
      <c r="R50" s="115" t="s">
        <v>114</v>
      </c>
      <c r="S50" s="115" t="s">
        <v>114</v>
      </c>
      <c r="T50" s="115" t="s">
        <v>114</v>
      </c>
      <c r="U50" s="115" t="s">
        <v>114</v>
      </c>
      <c r="V50" s="115" t="s">
        <v>114</v>
      </c>
      <c r="W50" s="115" t="s">
        <v>114</v>
      </c>
      <c r="X50" s="115" t="str">
        <f t="shared" si="2"/>
        <v>нд</v>
      </c>
    </row>
    <row r="51" spans="1:24" ht="47.25" x14ac:dyDescent="0.25">
      <c r="A51" s="67" t="s">
        <v>14</v>
      </c>
      <c r="B51" s="63" t="s">
        <v>73</v>
      </c>
      <c r="C51" s="48" t="s">
        <v>114</v>
      </c>
      <c r="D51" s="115" t="s">
        <v>114</v>
      </c>
      <c r="E51" s="115" t="s">
        <v>114</v>
      </c>
      <c r="F51" s="115" t="s">
        <v>114</v>
      </c>
      <c r="G51" s="115" t="s">
        <v>114</v>
      </c>
      <c r="H51" s="115" t="s">
        <v>114</v>
      </c>
      <c r="I51" s="115" t="s">
        <v>114</v>
      </c>
      <c r="J51" s="118" t="s">
        <v>114</v>
      </c>
      <c r="K51" s="115" t="s">
        <v>114</v>
      </c>
      <c r="L51" s="115" t="s">
        <v>114</v>
      </c>
      <c r="M51" s="115" t="s">
        <v>114</v>
      </c>
      <c r="N51" s="115" t="s">
        <v>114</v>
      </c>
      <c r="O51" s="115" t="s">
        <v>114</v>
      </c>
      <c r="P51" s="115" t="s">
        <v>114</v>
      </c>
      <c r="Q51" s="115" t="s">
        <v>114</v>
      </c>
      <c r="R51" s="115" t="s">
        <v>114</v>
      </c>
      <c r="S51" s="115" t="s">
        <v>114</v>
      </c>
      <c r="T51" s="115" t="s">
        <v>114</v>
      </c>
      <c r="U51" s="115" t="s">
        <v>114</v>
      </c>
      <c r="V51" s="115" t="s">
        <v>114</v>
      </c>
      <c r="W51" s="115" t="s">
        <v>114</v>
      </c>
      <c r="X51" s="115" t="str">
        <f t="shared" si="2"/>
        <v>нд</v>
      </c>
    </row>
    <row r="52" spans="1:24" ht="47.25" x14ac:dyDescent="0.25">
      <c r="A52" s="67" t="s">
        <v>74</v>
      </c>
      <c r="B52" s="63" t="s">
        <v>75</v>
      </c>
      <c r="C52" s="48" t="s">
        <v>114</v>
      </c>
      <c r="D52" s="115" t="s">
        <v>114</v>
      </c>
      <c r="E52" s="115" t="s">
        <v>114</v>
      </c>
      <c r="F52" s="115" t="s">
        <v>114</v>
      </c>
      <c r="G52" s="115" t="s">
        <v>114</v>
      </c>
      <c r="H52" s="115" t="s">
        <v>114</v>
      </c>
      <c r="I52" s="115" t="s">
        <v>114</v>
      </c>
      <c r="J52" s="118" t="s">
        <v>114</v>
      </c>
      <c r="K52" s="115" t="s">
        <v>114</v>
      </c>
      <c r="L52" s="115" t="s">
        <v>114</v>
      </c>
      <c r="M52" s="115" t="s">
        <v>114</v>
      </c>
      <c r="N52" s="115" t="s">
        <v>114</v>
      </c>
      <c r="O52" s="115" t="s">
        <v>114</v>
      </c>
      <c r="P52" s="115" t="s">
        <v>114</v>
      </c>
      <c r="Q52" s="115" t="s">
        <v>114</v>
      </c>
      <c r="R52" s="115" t="s">
        <v>114</v>
      </c>
      <c r="S52" s="115" t="s">
        <v>114</v>
      </c>
      <c r="T52" s="115" t="s">
        <v>114</v>
      </c>
      <c r="U52" s="115" t="s">
        <v>114</v>
      </c>
      <c r="V52" s="115" t="s">
        <v>114</v>
      </c>
      <c r="W52" s="115" t="s">
        <v>114</v>
      </c>
      <c r="X52" s="115" t="str">
        <f t="shared" si="2"/>
        <v>нд</v>
      </c>
    </row>
    <row r="53" spans="1:24" ht="47.25" x14ac:dyDescent="0.25">
      <c r="A53" s="67" t="s">
        <v>74</v>
      </c>
      <c r="B53" s="63" t="s">
        <v>167</v>
      </c>
      <c r="C53" s="58" t="s">
        <v>168</v>
      </c>
      <c r="D53" s="115" t="s">
        <v>114</v>
      </c>
      <c r="E53" s="115" t="s">
        <v>114</v>
      </c>
      <c r="F53" s="115" t="s">
        <v>114</v>
      </c>
      <c r="G53" s="115" t="s">
        <v>114</v>
      </c>
      <c r="H53" s="115" t="s">
        <v>114</v>
      </c>
      <c r="I53" s="115" t="s">
        <v>114</v>
      </c>
      <c r="J53" s="118" t="s">
        <v>114</v>
      </c>
      <c r="K53" s="115" t="s">
        <v>114</v>
      </c>
      <c r="L53" s="115" t="s">
        <v>114</v>
      </c>
      <c r="M53" s="115" t="s">
        <v>114</v>
      </c>
      <c r="N53" s="115" t="s">
        <v>114</v>
      </c>
      <c r="O53" s="115" t="s">
        <v>114</v>
      </c>
      <c r="P53" s="115" t="s">
        <v>114</v>
      </c>
      <c r="Q53" s="115" t="s">
        <v>114</v>
      </c>
      <c r="R53" s="115" t="s">
        <v>114</v>
      </c>
      <c r="S53" s="115" t="s">
        <v>114</v>
      </c>
      <c r="T53" s="115" t="s">
        <v>114</v>
      </c>
      <c r="U53" s="115" t="s">
        <v>114</v>
      </c>
      <c r="V53" s="115" t="s">
        <v>114</v>
      </c>
      <c r="W53" s="115" t="s">
        <v>114</v>
      </c>
      <c r="X53" s="115" t="str">
        <f t="shared" si="2"/>
        <v>нд</v>
      </c>
    </row>
    <row r="54" spans="1:24" ht="110.25" x14ac:dyDescent="0.25">
      <c r="A54" s="67" t="s">
        <v>74</v>
      </c>
      <c r="B54" s="63" t="s">
        <v>169</v>
      </c>
      <c r="C54" s="58" t="s">
        <v>170</v>
      </c>
      <c r="D54" s="115" t="s">
        <v>114</v>
      </c>
      <c r="E54" s="115" t="s">
        <v>114</v>
      </c>
      <c r="F54" s="115" t="s">
        <v>114</v>
      </c>
      <c r="G54" s="115" t="s">
        <v>114</v>
      </c>
      <c r="H54" s="115" t="s">
        <v>114</v>
      </c>
      <c r="I54" s="115" t="s">
        <v>114</v>
      </c>
      <c r="J54" s="118" t="s">
        <v>114</v>
      </c>
      <c r="K54" s="115" t="s">
        <v>114</v>
      </c>
      <c r="L54" s="115" t="s">
        <v>114</v>
      </c>
      <c r="M54" s="115" t="s">
        <v>114</v>
      </c>
      <c r="N54" s="115" t="s">
        <v>114</v>
      </c>
      <c r="O54" s="115" t="s">
        <v>114</v>
      </c>
      <c r="P54" s="115" t="s">
        <v>114</v>
      </c>
      <c r="Q54" s="115" t="s">
        <v>114</v>
      </c>
      <c r="R54" s="115" t="s">
        <v>114</v>
      </c>
      <c r="S54" s="115" t="s">
        <v>114</v>
      </c>
      <c r="T54" s="115" t="s">
        <v>114</v>
      </c>
      <c r="U54" s="115" t="s">
        <v>114</v>
      </c>
      <c r="V54" s="115" t="s">
        <v>114</v>
      </c>
      <c r="W54" s="115" t="s">
        <v>114</v>
      </c>
      <c r="X54" s="115" t="str">
        <f t="shared" si="2"/>
        <v>нд</v>
      </c>
    </row>
    <row r="55" spans="1:24" ht="31.5" x14ac:dyDescent="0.25">
      <c r="A55" s="67" t="s">
        <v>76</v>
      </c>
      <c r="B55" s="63" t="s">
        <v>77</v>
      </c>
      <c r="C55" s="48" t="s">
        <v>114</v>
      </c>
      <c r="D55" s="115" t="s">
        <v>114</v>
      </c>
      <c r="E55" s="115" t="s">
        <v>114</v>
      </c>
      <c r="F55" s="115" t="s">
        <v>114</v>
      </c>
      <c r="G55" s="115" t="s">
        <v>114</v>
      </c>
      <c r="H55" s="115" t="s">
        <v>114</v>
      </c>
      <c r="I55" s="115" t="s">
        <v>114</v>
      </c>
      <c r="J55" s="118" t="s">
        <v>114</v>
      </c>
      <c r="K55" s="115" t="s">
        <v>114</v>
      </c>
      <c r="L55" s="115" t="s">
        <v>114</v>
      </c>
      <c r="M55" s="115" t="s">
        <v>114</v>
      </c>
      <c r="N55" s="115" t="s">
        <v>114</v>
      </c>
      <c r="O55" s="115" t="s">
        <v>114</v>
      </c>
      <c r="P55" s="115" t="s">
        <v>114</v>
      </c>
      <c r="Q55" s="115" t="s">
        <v>114</v>
      </c>
      <c r="R55" s="115" t="s">
        <v>114</v>
      </c>
      <c r="S55" s="115" t="s">
        <v>114</v>
      </c>
      <c r="T55" s="115" t="s">
        <v>114</v>
      </c>
      <c r="U55" s="115" t="s">
        <v>114</v>
      </c>
      <c r="V55" s="115" t="s">
        <v>114</v>
      </c>
      <c r="W55" s="115" t="s">
        <v>114</v>
      </c>
      <c r="X55" s="115" t="str">
        <f t="shared" si="2"/>
        <v>нд</v>
      </c>
    </row>
    <row r="56" spans="1:24" ht="31.5" x14ac:dyDescent="0.25">
      <c r="A56" s="67" t="s">
        <v>78</v>
      </c>
      <c r="B56" s="63" t="s">
        <v>79</v>
      </c>
      <c r="C56" s="48" t="s">
        <v>114</v>
      </c>
      <c r="D56" s="115" t="s">
        <v>114</v>
      </c>
      <c r="E56" s="115" t="s">
        <v>114</v>
      </c>
      <c r="F56" s="115" t="s">
        <v>114</v>
      </c>
      <c r="G56" s="115" t="s">
        <v>114</v>
      </c>
      <c r="H56" s="115" t="s">
        <v>114</v>
      </c>
      <c r="I56" s="115" t="s">
        <v>114</v>
      </c>
      <c r="J56" s="118" t="s">
        <v>114</v>
      </c>
      <c r="K56" s="115" t="s">
        <v>114</v>
      </c>
      <c r="L56" s="115" t="s">
        <v>114</v>
      </c>
      <c r="M56" s="115" t="s">
        <v>114</v>
      </c>
      <c r="N56" s="115" t="s">
        <v>114</v>
      </c>
      <c r="O56" s="115" t="s">
        <v>114</v>
      </c>
      <c r="P56" s="115" t="s">
        <v>114</v>
      </c>
      <c r="Q56" s="115" t="s">
        <v>114</v>
      </c>
      <c r="R56" s="115" t="s">
        <v>114</v>
      </c>
      <c r="S56" s="115" t="s">
        <v>114</v>
      </c>
      <c r="T56" s="115" t="s">
        <v>114</v>
      </c>
      <c r="U56" s="115" t="s">
        <v>114</v>
      </c>
      <c r="V56" s="115" t="s">
        <v>114</v>
      </c>
      <c r="W56" s="115" t="s">
        <v>114</v>
      </c>
      <c r="X56" s="115" t="str">
        <f t="shared" si="2"/>
        <v>нд</v>
      </c>
    </row>
    <row r="57" spans="1:24" ht="31.5" x14ac:dyDescent="0.25">
      <c r="A57" s="67" t="s">
        <v>80</v>
      </c>
      <c r="B57" s="63" t="s">
        <v>81</v>
      </c>
      <c r="C57" s="48" t="s">
        <v>114</v>
      </c>
      <c r="D57" s="115" t="s">
        <v>114</v>
      </c>
      <c r="E57" s="115" t="s">
        <v>114</v>
      </c>
      <c r="F57" s="115" t="s">
        <v>114</v>
      </c>
      <c r="G57" s="115" t="s">
        <v>114</v>
      </c>
      <c r="H57" s="115" t="s">
        <v>114</v>
      </c>
      <c r="I57" s="115" t="s">
        <v>114</v>
      </c>
      <c r="J57" s="118" t="s">
        <v>114</v>
      </c>
      <c r="K57" s="115" t="s">
        <v>114</v>
      </c>
      <c r="L57" s="115" t="s">
        <v>114</v>
      </c>
      <c r="M57" s="115" t="s">
        <v>114</v>
      </c>
      <c r="N57" s="115" t="s">
        <v>114</v>
      </c>
      <c r="O57" s="115" t="s">
        <v>114</v>
      </c>
      <c r="P57" s="115" t="s">
        <v>114</v>
      </c>
      <c r="Q57" s="115" t="s">
        <v>114</v>
      </c>
      <c r="R57" s="115" t="s">
        <v>114</v>
      </c>
      <c r="S57" s="115" t="s">
        <v>114</v>
      </c>
      <c r="T57" s="115" t="s">
        <v>114</v>
      </c>
      <c r="U57" s="115" t="s">
        <v>114</v>
      </c>
      <c r="V57" s="115" t="s">
        <v>114</v>
      </c>
      <c r="W57" s="115" t="s">
        <v>114</v>
      </c>
      <c r="X57" s="115" t="str">
        <f t="shared" si="2"/>
        <v>нд</v>
      </c>
    </row>
    <row r="58" spans="1:24" ht="31.5" x14ac:dyDescent="0.25">
      <c r="A58" s="67" t="s">
        <v>15</v>
      </c>
      <c r="B58" s="63" t="s">
        <v>82</v>
      </c>
      <c r="C58" s="48" t="s">
        <v>114</v>
      </c>
      <c r="D58" s="115" t="s">
        <v>114</v>
      </c>
      <c r="E58" s="115" t="s">
        <v>114</v>
      </c>
      <c r="F58" s="115" t="s">
        <v>114</v>
      </c>
      <c r="G58" s="115" t="s">
        <v>114</v>
      </c>
      <c r="H58" s="115" t="s">
        <v>114</v>
      </c>
      <c r="I58" s="115" t="s">
        <v>114</v>
      </c>
      <c r="J58" s="118" t="s">
        <v>114</v>
      </c>
      <c r="K58" s="115" t="s">
        <v>114</v>
      </c>
      <c r="L58" s="115" t="s">
        <v>114</v>
      </c>
      <c r="M58" s="115" t="s">
        <v>114</v>
      </c>
      <c r="N58" s="115" t="s">
        <v>114</v>
      </c>
      <c r="O58" s="115" t="s">
        <v>114</v>
      </c>
      <c r="P58" s="115" t="s">
        <v>114</v>
      </c>
      <c r="Q58" s="115" t="s">
        <v>114</v>
      </c>
      <c r="R58" s="115" t="s">
        <v>114</v>
      </c>
      <c r="S58" s="115" t="s">
        <v>114</v>
      </c>
      <c r="T58" s="115" t="s">
        <v>114</v>
      </c>
      <c r="U58" s="115" t="s">
        <v>114</v>
      </c>
      <c r="V58" s="115" t="s">
        <v>114</v>
      </c>
      <c r="W58" s="115" t="s">
        <v>114</v>
      </c>
      <c r="X58" s="115" t="str">
        <f t="shared" si="2"/>
        <v>нд</v>
      </c>
    </row>
    <row r="59" spans="1:24" ht="31.5" x14ac:dyDescent="0.25">
      <c r="A59" s="67" t="s">
        <v>16</v>
      </c>
      <c r="B59" s="63" t="s">
        <v>83</v>
      </c>
      <c r="C59" s="48" t="s">
        <v>114</v>
      </c>
      <c r="D59" s="115" t="s">
        <v>114</v>
      </c>
      <c r="E59" s="115" t="s">
        <v>114</v>
      </c>
      <c r="F59" s="115" t="s">
        <v>114</v>
      </c>
      <c r="G59" s="115" t="s">
        <v>114</v>
      </c>
      <c r="H59" s="115" t="s">
        <v>114</v>
      </c>
      <c r="I59" s="115" t="s">
        <v>114</v>
      </c>
      <c r="J59" s="118" t="s">
        <v>114</v>
      </c>
      <c r="K59" s="115" t="s">
        <v>114</v>
      </c>
      <c r="L59" s="115" t="s">
        <v>114</v>
      </c>
      <c r="M59" s="115" t="s">
        <v>114</v>
      </c>
      <c r="N59" s="115" t="s">
        <v>114</v>
      </c>
      <c r="O59" s="115" t="s">
        <v>114</v>
      </c>
      <c r="P59" s="115" t="s">
        <v>114</v>
      </c>
      <c r="Q59" s="115" t="s">
        <v>114</v>
      </c>
      <c r="R59" s="115" t="s">
        <v>114</v>
      </c>
      <c r="S59" s="115" t="s">
        <v>114</v>
      </c>
      <c r="T59" s="115" t="s">
        <v>114</v>
      </c>
      <c r="U59" s="115" t="s">
        <v>114</v>
      </c>
      <c r="V59" s="115" t="s">
        <v>114</v>
      </c>
      <c r="W59" s="115" t="s">
        <v>114</v>
      </c>
      <c r="X59" s="115" t="str">
        <f t="shared" si="2"/>
        <v>нд</v>
      </c>
    </row>
    <row r="60" spans="1:24" ht="31.5" x14ac:dyDescent="0.25">
      <c r="A60" s="67" t="s">
        <v>84</v>
      </c>
      <c r="B60" s="63" t="s">
        <v>85</v>
      </c>
      <c r="C60" s="48" t="s">
        <v>114</v>
      </c>
      <c r="D60" s="115" t="s">
        <v>114</v>
      </c>
      <c r="E60" s="115" t="s">
        <v>114</v>
      </c>
      <c r="F60" s="115" t="s">
        <v>114</v>
      </c>
      <c r="G60" s="115" t="s">
        <v>114</v>
      </c>
      <c r="H60" s="115" t="s">
        <v>114</v>
      </c>
      <c r="I60" s="115" t="s">
        <v>114</v>
      </c>
      <c r="J60" s="118" t="s">
        <v>114</v>
      </c>
      <c r="K60" s="115" t="s">
        <v>114</v>
      </c>
      <c r="L60" s="115" t="s">
        <v>114</v>
      </c>
      <c r="M60" s="115" t="s">
        <v>114</v>
      </c>
      <c r="N60" s="115" t="s">
        <v>114</v>
      </c>
      <c r="O60" s="115" t="s">
        <v>114</v>
      </c>
      <c r="P60" s="115" t="s">
        <v>114</v>
      </c>
      <c r="Q60" s="115" t="s">
        <v>114</v>
      </c>
      <c r="R60" s="115" t="s">
        <v>114</v>
      </c>
      <c r="S60" s="115" t="s">
        <v>114</v>
      </c>
      <c r="T60" s="115" t="s">
        <v>114</v>
      </c>
      <c r="U60" s="115" t="s">
        <v>114</v>
      </c>
      <c r="V60" s="115" t="s">
        <v>114</v>
      </c>
      <c r="W60" s="115" t="s">
        <v>114</v>
      </c>
      <c r="X60" s="115" t="str">
        <f t="shared" si="2"/>
        <v>нд</v>
      </c>
    </row>
    <row r="61" spans="1:24" ht="31.5" x14ac:dyDescent="0.25">
      <c r="A61" s="67" t="s">
        <v>86</v>
      </c>
      <c r="B61" s="63" t="s">
        <v>87</v>
      </c>
      <c r="C61" s="48" t="s">
        <v>114</v>
      </c>
      <c r="D61" s="115" t="s">
        <v>114</v>
      </c>
      <c r="E61" s="115" t="s">
        <v>114</v>
      </c>
      <c r="F61" s="115" t="s">
        <v>114</v>
      </c>
      <c r="G61" s="115" t="s">
        <v>114</v>
      </c>
      <c r="H61" s="115" t="s">
        <v>114</v>
      </c>
      <c r="I61" s="115" t="s">
        <v>114</v>
      </c>
      <c r="J61" s="118" t="s">
        <v>114</v>
      </c>
      <c r="K61" s="115" t="s">
        <v>114</v>
      </c>
      <c r="L61" s="115" t="s">
        <v>114</v>
      </c>
      <c r="M61" s="115" t="s">
        <v>114</v>
      </c>
      <c r="N61" s="115" t="s">
        <v>114</v>
      </c>
      <c r="O61" s="115" t="s">
        <v>114</v>
      </c>
      <c r="P61" s="115" t="s">
        <v>114</v>
      </c>
      <c r="Q61" s="115" t="s">
        <v>114</v>
      </c>
      <c r="R61" s="115" t="s">
        <v>114</v>
      </c>
      <c r="S61" s="115" t="s">
        <v>114</v>
      </c>
      <c r="T61" s="115" t="s">
        <v>114</v>
      </c>
      <c r="U61" s="115" t="s">
        <v>114</v>
      </c>
      <c r="V61" s="115" t="s">
        <v>114</v>
      </c>
      <c r="W61" s="115" t="s">
        <v>114</v>
      </c>
      <c r="X61" s="115" t="str">
        <f t="shared" si="2"/>
        <v>нд</v>
      </c>
    </row>
    <row r="62" spans="1:24" ht="47.25" x14ac:dyDescent="0.25">
      <c r="A62" s="67" t="s">
        <v>88</v>
      </c>
      <c r="B62" s="63" t="s">
        <v>89</v>
      </c>
      <c r="C62" s="48" t="s">
        <v>114</v>
      </c>
      <c r="D62" s="115" t="s">
        <v>114</v>
      </c>
      <c r="E62" s="115" t="s">
        <v>114</v>
      </c>
      <c r="F62" s="115" t="s">
        <v>114</v>
      </c>
      <c r="G62" s="115" t="s">
        <v>114</v>
      </c>
      <c r="H62" s="115" t="s">
        <v>114</v>
      </c>
      <c r="I62" s="115" t="s">
        <v>114</v>
      </c>
      <c r="J62" s="118" t="s">
        <v>114</v>
      </c>
      <c r="K62" s="115" t="s">
        <v>114</v>
      </c>
      <c r="L62" s="115" t="s">
        <v>114</v>
      </c>
      <c r="M62" s="115" t="s">
        <v>114</v>
      </c>
      <c r="N62" s="115" t="s">
        <v>114</v>
      </c>
      <c r="O62" s="115" t="s">
        <v>114</v>
      </c>
      <c r="P62" s="115" t="s">
        <v>114</v>
      </c>
      <c r="Q62" s="115" t="s">
        <v>114</v>
      </c>
      <c r="R62" s="115" t="s">
        <v>114</v>
      </c>
      <c r="S62" s="115" t="s">
        <v>114</v>
      </c>
      <c r="T62" s="115" t="s">
        <v>114</v>
      </c>
      <c r="U62" s="115" t="s">
        <v>114</v>
      </c>
      <c r="V62" s="115" t="s">
        <v>114</v>
      </c>
      <c r="W62" s="115" t="s">
        <v>114</v>
      </c>
      <c r="X62" s="115" t="str">
        <f t="shared" si="2"/>
        <v>нд</v>
      </c>
    </row>
    <row r="63" spans="1:24" ht="31.5" x14ac:dyDescent="0.25">
      <c r="A63" s="67" t="s">
        <v>90</v>
      </c>
      <c r="B63" s="63" t="s">
        <v>91</v>
      </c>
      <c r="C63" s="48" t="s">
        <v>114</v>
      </c>
      <c r="D63" s="115" t="s">
        <v>114</v>
      </c>
      <c r="E63" s="115" t="s">
        <v>114</v>
      </c>
      <c r="F63" s="115" t="s">
        <v>114</v>
      </c>
      <c r="G63" s="115" t="s">
        <v>114</v>
      </c>
      <c r="H63" s="115" t="s">
        <v>114</v>
      </c>
      <c r="I63" s="115" t="s">
        <v>114</v>
      </c>
      <c r="J63" s="118" t="s">
        <v>114</v>
      </c>
      <c r="K63" s="115" t="s">
        <v>114</v>
      </c>
      <c r="L63" s="115" t="s">
        <v>114</v>
      </c>
      <c r="M63" s="115" t="s">
        <v>114</v>
      </c>
      <c r="N63" s="115" t="s">
        <v>114</v>
      </c>
      <c r="O63" s="115" t="s">
        <v>114</v>
      </c>
      <c r="P63" s="115" t="s">
        <v>114</v>
      </c>
      <c r="Q63" s="115" t="s">
        <v>114</v>
      </c>
      <c r="R63" s="115" t="s">
        <v>114</v>
      </c>
      <c r="S63" s="115" t="s">
        <v>114</v>
      </c>
      <c r="T63" s="115" t="s">
        <v>114</v>
      </c>
      <c r="U63" s="115" t="s">
        <v>114</v>
      </c>
      <c r="V63" s="115" t="s">
        <v>114</v>
      </c>
      <c r="W63" s="115" t="s">
        <v>114</v>
      </c>
      <c r="X63" s="115" t="str">
        <f t="shared" si="2"/>
        <v>нд</v>
      </c>
    </row>
    <row r="64" spans="1:24" ht="31.5" x14ac:dyDescent="0.25">
      <c r="A64" s="67" t="s">
        <v>92</v>
      </c>
      <c r="B64" s="63" t="s">
        <v>93</v>
      </c>
      <c r="C64" s="48" t="s">
        <v>114</v>
      </c>
      <c r="D64" s="115" t="s">
        <v>114</v>
      </c>
      <c r="E64" s="115" t="s">
        <v>114</v>
      </c>
      <c r="F64" s="115" t="s">
        <v>114</v>
      </c>
      <c r="G64" s="115" t="s">
        <v>114</v>
      </c>
      <c r="H64" s="115" t="s">
        <v>114</v>
      </c>
      <c r="I64" s="115" t="s">
        <v>114</v>
      </c>
      <c r="J64" s="118" t="s">
        <v>114</v>
      </c>
      <c r="K64" s="115" t="s">
        <v>114</v>
      </c>
      <c r="L64" s="115" t="s">
        <v>114</v>
      </c>
      <c r="M64" s="115" t="s">
        <v>114</v>
      </c>
      <c r="N64" s="115" t="s">
        <v>114</v>
      </c>
      <c r="O64" s="115" t="s">
        <v>114</v>
      </c>
      <c r="P64" s="115" t="s">
        <v>114</v>
      </c>
      <c r="Q64" s="115" t="s">
        <v>114</v>
      </c>
      <c r="R64" s="115" t="s">
        <v>114</v>
      </c>
      <c r="S64" s="115" t="s">
        <v>114</v>
      </c>
      <c r="T64" s="115" t="s">
        <v>114</v>
      </c>
      <c r="U64" s="115" t="s">
        <v>114</v>
      </c>
      <c r="V64" s="115" t="s">
        <v>114</v>
      </c>
      <c r="W64" s="115" t="s">
        <v>114</v>
      </c>
      <c r="X64" s="115" t="str">
        <f t="shared" si="2"/>
        <v>нд</v>
      </c>
    </row>
    <row r="65" spans="1:24" ht="47.25" x14ac:dyDescent="0.25">
      <c r="A65" s="67" t="s">
        <v>94</v>
      </c>
      <c r="B65" s="63" t="s">
        <v>95</v>
      </c>
      <c r="C65" s="48" t="s">
        <v>114</v>
      </c>
      <c r="D65" s="115" t="s">
        <v>114</v>
      </c>
      <c r="E65" s="115" t="s">
        <v>114</v>
      </c>
      <c r="F65" s="115" t="s">
        <v>114</v>
      </c>
      <c r="G65" s="115" t="s">
        <v>114</v>
      </c>
      <c r="H65" s="115" t="s">
        <v>114</v>
      </c>
      <c r="I65" s="115" t="s">
        <v>114</v>
      </c>
      <c r="J65" s="118" t="s">
        <v>114</v>
      </c>
      <c r="K65" s="115" t="s">
        <v>114</v>
      </c>
      <c r="L65" s="115" t="s">
        <v>114</v>
      </c>
      <c r="M65" s="115" t="s">
        <v>114</v>
      </c>
      <c r="N65" s="115" t="s">
        <v>114</v>
      </c>
      <c r="O65" s="115" t="s">
        <v>114</v>
      </c>
      <c r="P65" s="115" t="s">
        <v>114</v>
      </c>
      <c r="Q65" s="115" t="s">
        <v>114</v>
      </c>
      <c r="R65" s="115" t="s">
        <v>114</v>
      </c>
      <c r="S65" s="115" t="s">
        <v>114</v>
      </c>
      <c r="T65" s="115" t="s">
        <v>114</v>
      </c>
      <c r="U65" s="115" t="s">
        <v>114</v>
      </c>
      <c r="V65" s="115" t="s">
        <v>114</v>
      </c>
      <c r="W65" s="115" t="s">
        <v>114</v>
      </c>
      <c r="X65" s="115" t="str">
        <f t="shared" si="2"/>
        <v>нд</v>
      </c>
    </row>
    <row r="66" spans="1:24" ht="47.25" x14ac:dyDescent="0.25">
      <c r="A66" s="67" t="s">
        <v>96</v>
      </c>
      <c r="B66" s="63" t="s">
        <v>97</v>
      </c>
      <c r="C66" s="48" t="s">
        <v>114</v>
      </c>
      <c r="D66" s="115" t="s">
        <v>114</v>
      </c>
      <c r="E66" s="115" t="s">
        <v>114</v>
      </c>
      <c r="F66" s="115" t="s">
        <v>114</v>
      </c>
      <c r="G66" s="115" t="s">
        <v>114</v>
      </c>
      <c r="H66" s="115" t="s">
        <v>114</v>
      </c>
      <c r="I66" s="115" t="s">
        <v>114</v>
      </c>
      <c r="J66" s="118" t="s">
        <v>114</v>
      </c>
      <c r="K66" s="115" t="s">
        <v>114</v>
      </c>
      <c r="L66" s="115" t="s">
        <v>114</v>
      </c>
      <c r="M66" s="115" t="s">
        <v>114</v>
      </c>
      <c r="N66" s="115" t="s">
        <v>114</v>
      </c>
      <c r="O66" s="115" t="s">
        <v>114</v>
      </c>
      <c r="P66" s="115" t="s">
        <v>114</v>
      </c>
      <c r="Q66" s="115" t="s">
        <v>114</v>
      </c>
      <c r="R66" s="115" t="s">
        <v>114</v>
      </c>
      <c r="S66" s="115" t="s">
        <v>114</v>
      </c>
      <c r="T66" s="115" t="s">
        <v>114</v>
      </c>
      <c r="U66" s="115" t="s">
        <v>114</v>
      </c>
      <c r="V66" s="115" t="s">
        <v>114</v>
      </c>
      <c r="W66" s="115" t="s">
        <v>114</v>
      </c>
      <c r="X66" s="115" t="str">
        <f t="shared" si="2"/>
        <v>нд</v>
      </c>
    </row>
    <row r="67" spans="1:24" ht="31.5" x14ac:dyDescent="0.25">
      <c r="A67" s="67" t="s">
        <v>98</v>
      </c>
      <c r="B67" s="68" t="s">
        <v>99</v>
      </c>
      <c r="C67" s="48" t="s">
        <v>114</v>
      </c>
      <c r="D67" s="115" t="s">
        <v>114</v>
      </c>
      <c r="E67" s="115" t="s">
        <v>114</v>
      </c>
      <c r="F67" s="115" t="s">
        <v>114</v>
      </c>
      <c r="G67" s="115" t="s">
        <v>114</v>
      </c>
      <c r="H67" s="115" t="s">
        <v>114</v>
      </c>
      <c r="I67" s="115" t="s">
        <v>114</v>
      </c>
      <c r="J67" s="118" t="s">
        <v>114</v>
      </c>
      <c r="K67" s="115" t="s">
        <v>114</v>
      </c>
      <c r="L67" s="115" t="s">
        <v>114</v>
      </c>
      <c r="M67" s="115" t="s">
        <v>114</v>
      </c>
      <c r="N67" s="115" t="s">
        <v>114</v>
      </c>
      <c r="O67" s="115" t="s">
        <v>114</v>
      </c>
      <c r="P67" s="115" t="s">
        <v>114</v>
      </c>
      <c r="Q67" s="115" t="s">
        <v>114</v>
      </c>
      <c r="R67" s="115" t="s">
        <v>114</v>
      </c>
      <c r="S67" s="115" t="s">
        <v>114</v>
      </c>
      <c r="T67" s="115" t="s">
        <v>114</v>
      </c>
      <c r="U67" s="115" t="s">
        <v>114</v>
      </c>
      <c r="V67" s="115" t="s">
        <v>114</v>
      </c>
      <c r="W67" s="115" t="s">
        <v>114</v>
      </c>
      <c r="X67" s="115" t="str">
        <f t="shared" si="2"/>
        <v>нд</v>
      </c>
    </row>
    <row r="68" spans="1:24" ht="31.5" x14ac:dyDescent="0.25">
      <c r="A68" s="67" t="s">
        <v>100</v>
      </c>
      <c r="B68" s="68" t="s">
        <v>101</v>
      </c>
      <c r="C68" s="48" t="s">
        <v>114</v>
      </c>
      <c r="D68" s="115" t="s">
        <v>114</v>
      </c>
      <c r="E68" s="115" t="s">
        <v>114</v>
      </c>
      <c r="F68" s="115" t="s">
        <v>114</v>
      </c>
      <c r="G68" s="115" t="s">
        <v>114</v>
      </c>
      <c r="H68" s="115" t="s">
        <v>114</v>
      </c>
      <c r="I68" s="115" t="s">
        <v>114</v>
      </c>
      <c r="J68" s="118" t="s">
        <v>114</v>
      </c>
      <c r="K68" s="115" t="s">
        <v>114</v>
      </c>
      <c r="L68" s="115" t="s">
        <v>114</v>
      </c>
      <c r="M68" s="115" t="s">
        <v>114</v>
      </c>
      <c r="N68" s="115" t="s">
        <v>114</v>
      </c>
      <c r="O68" s="115" t="s">
        <v>114</v>
      </c>
      <c r="P68" s="115" t="s">
        <v>114</v>
      </c>
      <c r="Q68" s="115" t="s">
        <v>114</v>
      </c>
      <c r="R68" s="115" t="s">
        <v>114</v>
      </c>
      <c r="S68" s="115" t="s">
        <v>114</v>
      </c>
      <c r="T68" s="115" t="s">
        <v>114</v>
      </c>
      <c r="U68" s="115" t="s">
        <v>114</v>
      </c>
      <c r="V68" s="115" t="s">
        <v>114</v>
      </c>
      <c r="W68" s="115" t="s">
        <v>114</v>
      </c>
      <c r="X68" s="115" t="str">
        <f t="shared" si="2"/>
        <v>нд</v>
      </c>
    </row>
    <row r="69" spans="1:24" ht="47.25" x14ac:dyDescent="0.25">
      <c r="A69" s="67" t="s">
        <v>102</v>
      </c>
      <c r="B69" s="63" t="s">
        <v>103</v>
      </c>
      <c r="C69" s="48" t="s">
        <v>114</v>
      </c>
      <c r="D69" s="115" t="s">
        <v>114</v>
      </c>
      <c r="E69" s="115" t="s">
        <v>114</v>
      </c>
      <c r="F69" s="115" t="s">
        <v>114</v>
      </c>
      <c r="G69" s="115" t="s">
        <v>114</v>
      </c>
      <c r="H69" s="115" t="s">
        <v>114</v>
      </c>
      <c r="I69" s="115" t="s">
        <v>114</v>
      </c>
      <c r="J69" s="118" t="s">
        <v>114</v>
      </c>
      <c r="K69" s="115" t="s">
        <v>114</v>
      </c>
      <c r="L69" s="115" t="s">
        <v>114</v>
      </c>
      <c r="M69" s="115" t="s">
        <v>114</v>
      </c>
      <c r="N69" s="115" t="s">
        <v>114</v>
      </c>
      <c r="O69" s="115" t="s">
        <v>114</v>
      </c>
      <c r="P69" s="115" t="s">
        <v>114</v>
      </c>
      <c r="Q69" s="115" t="s">
        <v>114</v>
      </c>
      <c r="R69" s="115" t="s">
        <v>114</v>
      </c>
      <c r="S69" s="115" t="s">
        <v>114</v>
      </c>
      <c r="T69" s="115" t="s">
        <v>114</v>
      </c>
      <c r="U69" s="115" t="s">
        <v>114</v>
      </c>
      <c r="V69" s="115" t="s">
        <v>114</v>
      </c>
      <c r="W69" s="115" t="s">
        <v>114</v>
      </c>
      <c r="X69" s="115" t="str">
        <f t="shared" si="2"/>
        <v>нд</v>
      </c>
    </row>
    <row r="70" spans="1:24" ht="47.25" x14ac:dyDescent="0.25">
      <c r="A70" s="67" t="s">
        <v>104</v>
      </c>
      <c r="B70" s="63" t="s">
        <v>105</v>
      </c>
      <c r="C70" s="48" t="s">
        <v>114</v>
      </c>
      <c r="D70" s="115" t="s">
        <v>114</v>
      </c>
      <c r="E70" s="115" t="s">
        <v>114</v>
      </c>
      <c r="F70" s="115" t="s">
        <v>114</v>
      </c>
      <c r="G70" s="115" t="s">
        <v>114</v>
      </c>
      <c r="H70" s="115" t="s">
        <v>114</v>
      </c>
      <c r="I70" s="115" t="s">
        <v>114</v>
      </c>
      <c r="J70" s="115" t="s">
        <v>114</v>
      </c>
      <c r="K70" s="115" t="s">
        <v>114</v>
      </c>
      <c r="L70" s="115" t="s">
        <v>114</v>
      </c>
      <c r="M70" s="115" t="s">
        <v>114</v>
      </c>
      <c r="N70" s="115" t="s">
        <v>114</v>
      </c>
      <c r="O70" s="115" t="s">
        <v>114</v>
      </c>
      <c r="P70" s="115" t="s">
        <v>114</v>
      </c>
      <c r="Q70" s="115" t="s">
        <v>114</v>
      </c>
      <c r="R70" s="115" t="s">
        <v>114</v>
      </c>
      <c r="S70" s="115" t="s">
        <v>114</v>
      </c>
      <c r="T70" s="115" t="s">
        <v>114</v>
      </c>
      <c r="U70" s="115" t="s">
        <v>114</v>
      </c>
      <c r="V70" s="115" t="s">
        <v>114</v>
      </c>
      <c r="W70" s="115" t="s">
        <v>114</v>
      </c>
      <c r="X70" s="115" t="str">
        <f t="shared" si="2"/>
        <v>нд</v>
      </c>
    </row>
    <row r="71" spans="1:24" ht="47.25" x14ac:dyDescent="0.25">
      <c r="A71" s="67" t="s">
        <v>106</v>
      </c>
      <c r="B71" s="63" t="s">
        <v>107</v>
      </c>
      <c r="C71" s="48" t="s">
        <v>114</v>
      </c>
      <c r="D71" s="115" t="s">
        <v>114</v>
      </c>
      <c r="E71" s="115" t="s">
        <v>114</v>
      </c>
      <c r="F71" s="115" t="s">
        <v>114</v>
      </c>
      <c r="G71" s="115" t="s">
        <v>114</v>
      </c>
      <c r="H71" s="115" t="s">
        <v>114</v>
      </c>
      <c r="I71" s="115" t="s">
        <v>114</v>
      </c>
      <c r="J71" s="115" t="s">
        <v>114</v>
      </c>
      <c r="K71" s="115" t="s">
        <v>114</v>
      </c>
      <c r="L71" s="115" t="s">
        <v>114</v>
      </c>
      <c r="M71" s="115" t="s">
        <v>114</v>
      </c>
      <c r="N71" s="115" t="s">
        <v>114</v>
      </c>
      <c r="O71" s="115" t="s">
        <v>114</v>
      </c>
      <c r="P71" s="115" t="s">
        <v>114</v>
      </c>
      <c r="Q71" s="115" t="s">
        <v>114</v>
      </c>
      <c r="R71" s="115" t="s">
        <v>114</v>
      </c>
      <c r="S71" s="115" t="s">
        <v>114</v>
      </c>
      <c r="T71" s="115" t="s">
        <v>114</v>
      </c>
      <c r="U71" s="115" t="s">
        <v>114</v>
      </c>
      <c r="V71" s="115" t="s">
        <v>114</v>
      </c>
      <c r="W71" s="115" t="s">
        <v>114</v>
      </c>
      <c r="X71" s="115" t="str">
        <f t="shared" si="2"/>
        <v>нд</v>
      </c>
    </row>
    <row r="72" spans="1:24" ht="31.5" x14ac:dyDescent="0.25">
      <c r="A72" s="67" t="s">
        <v>108</v>
      </c>
      <c r="B72" s="63" t="s">
        <v>109</v>
      </c>
      <c r="C72" s="48" t="s">
        <v>114</v>
      </c>
      <c r="D72" s="115" t="s">
        <v>114</v>
      </c>
      <c r="E72" s="115" t="s">
        <v>114</v>
      </c>
      <c r="F72" s="115" t="s">
        <v>114</v>
      </c>
      <c r="G72" s="115" t="s">
        <v>114</v>
      </c>
      <c r="H72" s="115" t="s">
        <v>114</v>
      </c>
      <c r="I72" s="115" t="s">
        <v>114</v>
      </c>
      <c r="J72" s="115" t="s">
        <v>114</v>
      </c>
      <c r="K72" s="115" t="s">
        <v>114</v>
      </c>
      <c r="L72" s="115" t="s">
        <v>114</v>
      </c>
      <c r="M72" s="115" t="s">
        <v>114</v>
      </c>
      <c r="N72" s="115" t="s">
        <v>114</v>
      </c>
      <c r="O72" s="115" t="s">
        <v>114</v>
      </c>
      <c r="P72" s="115" t="s">
        <v>114</v>
      </c>
      <c r="Q72" s="115" t="s">
        <v>114</v>
      </c>
      <c r="R72" s="115" t="s">
        <v>114</v>
      </c>
      <c r="S72" s="115" t="s">
        <v>114</v>
      </c>
      <c r="T72" s="115" t="s">
        <v>114</v>
      </c>
      <c r="U72" s="115" t="s">
        <v>114</v>
      </c>
      <c r="V72" s="115" t="s">
        <v>114</v>
      </c>
      <c r="W72" s="115" t="s">
        <v>114</v>
      </c>
      <c r="X72" s="115" t="str">
        <f t="shared" si="2"/>
        <v>нд</v>
      </c>
    </row>
    <row r="73" spans="1:24" ht="31.5" x14ac:dyDescent="0.25">
      <c r="A73" s="67" t="s">
        <v>110</v>
      </c>
      <c r="B73" s="63" t="s">
        <v>111</v>
      </c>
      <c r="C73" s="48" t="s">
        <v>114</v>
      </c>
      <c r="D73" s="115" t="s">
        <v>114</v>
      </c>
      <c r="E73" s="115" t="s">
        <v>114</v>
      </c>
      <c r="F73" s="115" t="s">
        <v>114</v>
      </c>
      <c r="G73" s="115" t="s">
        <v>114</v>
      </c>
      <c r="H73" s="115" t="s">
        <v>114</v>
      </c>
      <c r="I73" s="115" t="s">
        <v>114</v>
      </c>
      <c r="J73" s="115" t="s">
        <v>114</v>
      </c>
      <c r="K73" s="115" t="s">
        <v>114</v>
      </c>
      <c r="L73" s="115" t="s">
        <v>114</v>
      </c>
      <c r="M73" s="115" t="s">
        <v>114</v>
      </c>
      <c r="N73" s="115" t="s">
        <v>114</v>
      </c>
      <c r="O73" s="115" t="s">
        <v>114</v>
      </c>
      <c r="P73" s="115" t="s">
        <v>114</v>
      </c>
      <c r="Q73" s="115" t="s">
        <v>114</v>
      </c>
      <c r="R73" s="115" t="s">
        <v>114</v>
      </c>
      <c r="S73" s="115" t="s">
        <v>114</v>
      </c>
      <c r="T73" s="115" t="s">
        <v>114</v>
      </c>
      <c r="U73" s="115" t="s">
        <v>114</v>
      </c>
      <c r="V73" s="115" t="s">
        <v>114</v>
      </c>
      <c r="W73" s="115" t="s">
        <v>114</v>
      </c>
      <c r="X73" s="115" t="str">
        <f t="shared" si="2"/>
        <v>нд</v>
      </c>
    </row>
    <row r="74" spans="1:24" ht="15.75" x14ac:dyDescent="0.25">
      <c r="A74" s="67" t="s">
        <v>112</v>
      </c>
      <c r="B74" s="63" t="s">
        <v>113</v>
      </c>
      <c r="C74" s="48" t="s">
        <v>114</v>
      </c>
      <c r="D74" s="115" t="s">
        <v>114</v>
      </c>
      <c r="E74" s="115" t="s">
        <v>114</v>
      </c>
      <c r="F74" s="115" t="s">
        <v>114</v>
      </c>
      <c r="G74" s="115" t="s">
        <v>114</v>
      </c>
      <c r="H74" s="115" t="s">
        <v>114</v>
      </c>
      <c r="I74" s="115" t="s">
        <v>114</v>
      </c>
      <c r="J74" s="115" t="s">
        <v>114</v>
      </c>
      <c r="K74" s="115" t="s">
        <v>114</v>
      </c>
      <c r="L74" s="115" t="s">
        <v>114</v>
      </c>
      <c r="M74" s="115" t="s">
        <v>114</v>
      </c>
      <c r="N74" s="115" t="s">
        <v>114</v>
      </c>
      <c r="O74" s="115" t="s">
        <v>114</v>
      </c>
      <c r="P74" s="115" t="s">
        <v>114</v>
      </c>
      <c r="Q74" s="118">
        <v>1</v>
      </c>
      <c r="R74" s="115" t="s">
        <v>114</v>
      </c>
      <c r="S74" s="115" t="s">
        <v>114</v>
      </c>
      <c r="T74" s="115" t="s">
        <v>114</v>
      </c>
      <c r="U74" s="115" t="s">
        <v>114</v>
      </c>
      <c r="V74" s="115" t="s">
        <v>114</v>
      </c>
      <c r="W74" s="115" t="s">
        <v>114</v>
      </c>
      <c r="X74" s="118">
        <f t="shared" si="2"/>
        <v>1</v>
      </c>
    </row>
    <row r="75" spans="1:24" ht="15.75" x14ac:dyDescent="0.25">
      <c r="A75" s="67" t="s">
        <v>112</v>
      </c>
      <c r="B75" s="63" t="s">
        <v>165</v>
      </c>
      <c r="C75" s="48" t="s">
        <v>166</v>
      </c>
      <c r="D75" s="115" t="s">
        <v>114</v>
      </c>
      <c r="E75" s="115" t="s">
        <v>114</v>
      </c>
      <c r="F75" s="115" t="s">
        <v>114</v>
      </c>
      <c r="G75" s="115" t="s">
        <v>114</v>
      </c>
      <c r="H75" s="115" t="s">
        <v>114</v>
      </c>
      <c r="I75" s="115" t="s">
        <v>114</v>
      </c>
      <c r="J75" s="115">
        <f>X75</f>
        <v>1</v>
      </c>
      <c r="K75" s="115" t="s">
        <v>114</v>
      </c>
      <c r="L75" s="115" t="s">
        <v>114</v>
      </c>
      <c r="M75" s="115" t="s">
        <v>114</v>
      </c>
      <c r="N75" s="115" t="s">
        <v>114</v>
      </c>
      <c r="O75" s="115" t="s">
        <v>114</v>
      </c>
      <c r="P75" s="115" t="s">
        <v>114</v>
      </c>
      <c r="Q75" s="118">
        <v>1</v>
      </c>
      <c r="R75" s="115" t="s">
        <v>114</v>
      </c>
      <c r="S75" s="115" t="s">
        <v>114</v>
      </c>
      <c r="T75" s="115" t="s">
        <v>114</v>
      </c>
      <c r="U75" s="115" t="s">
        <v>114</v>
      </c>
      <c r="V75" s="115" t="s">
        <v>114</v>
      </c>
      <c r="W75" s="115" t="s">
        <v>114</v>
      </c>
      <c r="X75" s="118">
        <f t="shared" si="2"/>
        <v>1</v>
      </c>
    </row>
  </sheetData>
  <mergeCells count="14">
    <mergeCell ref="K10:X10"/>
    <mergeCell ref="A4:J4"/>
    <mergeCell ref="A5:J5"/>
    <mergeCell ref="A7:J7"/>
    <mergeCell ref="A8:J8"/>
    <mergeCell ref="A10:A13"/>
    <mergeCell ref="B10:B13"/>
    <mergeCell ref="C10:C13"/>
    <mergeCell ref="D10:J11"/>
    <mergeCell ref="K12:Q12"/>
    <mergeCell ref="R12:X12"/>
    <mergeCell ref="K11:Q11"/>
    <mergeCell ref="R11:X11"/>
    <mergeCell ref="D12:J12"/>
  </mergeCells>
  <conditionalFormatting sqref="C35">
    <cfRule type="cellIs" dxfId="1" priority="1" operator="equal">
      <formula>"нд"</formula>
    </cfRule>
  </conditionalFormatting>
  <conditionalFormatting sqref="C35">
    <cfRule type="cellIs" dxfId="0" priority="2" operator="equal">
      <formula>0</formula>
    </cfRule>
  </conditionalFormatting>
  <pageMargins left="0.7" right="0.7" top="0.75" bottom="0.75" header="0.3" footer="0.3"/>
  <pageSetup paperSize="9" scale="28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view="pageBreakPreview" zoomScale="60" zoomScaleNormal="100" workbookViewId="0">
      <selection activeCell="B13" sqref="B13"/>
    </sheetView>
  </sheetViews>
  <sheetFormatPr defaultRowHeight="15" x14ac:dyDescent="0.25"/>
  <cols>
    <col min="1" max="1" width="10.140625" customWidth="1"/>
    <col min="2" max="2" width="89" customWidth="1"/>
    <col min="3" max="3" width="19.5703125" customWidth="1"/>
    <col min="4" max="4" width="20.28515625" customWidth="1"/>
  </cols>
  <sheetData>
    <row r="1" spans="1:4" ht="15.75" x14ac:dyDescent="0.25">
      <c r="D1" s="120" t="s">
        <v>424</v>
      </c>
    </row>
    <row r="2" spans="1:4" ht="15.75" x14ac:dyDescent="0.25">
      <c r="D2" s="121" t="s">
        <v>176</v>
      </c>
    </row>
    <row r="3" spans="1:4" ht="15.75" x14ac:dyDescent="0.25">
      <c r="D3" s="121" t="s">
        <v>177</v>
      </c>
    </row>
    <row r="4" spans="1:4" ht="15.75" x14ac:dyDescent="0.25">
      <c r="D4" s="121"/>
    </row>
    <row r="5" spans="1:4" ht="15.75" x14ac:dyDescent="0.25">
      <c r="A5" s="205" t="s">
        <v>365</v>
      </c>
      <c r="B5" s="205"/>
      <c r="C5" s="205"/>
      <c r="D5" s="205"/>
    </row>
    <row r="6" spans="1:4" ht="15.75" x14ac:dyDescent="0.25">
      <c r="A6" s="206" t="s">
        <v>366</v>
      </c>
      <c r="B6" s="206"/>
      <c r="C6" s="206"/>
      <c r="D6" s="206"/>
    </row>
    <row r="7" spans="1:4" ht="15.75" x14ac:dyDescent="0.25">
      <c r="A7" s="127"/>
      <c r="B7" s="127"/>
      <c r="C7" s="127"/>
      <c r="D7" s="127"/>
    </row>
    <row r="8" spans="1:4" ht="15.75" x14ac:dyDescent="0.25">
      <c r="D8" s="134" t="s">
        <v>425</v>
      </c>
    </row>
    <row r="9" spans="1:4" ht="15.75" x14ac:dyDescent="0.25">
      <c r="A9" s="207" t="s">
        <v>367</v>
      </c>
      <c r="B9" s="207" t="s">
        <v>368</v>
      </c>
      <c r="C9" s="128" t="s">
        <v>197</v>
      </c>
      <c r="D9" s="129" t="s">
        <v>333</v>
      </c>
    </row>
    <row r="10" spans="1:4" ht="31.5" customHeight="1" x14ac:dyDescent="0.25">
      <c r="A10" s="207"/>
      <c r="B10" s="207"/>
      <c r="C10" s="129" t="s">
        <v>193</v>
      </c>
      <c r="D10" s="129" t="s">
        <v>1</v>
      </c>
    </row>
    <row r="11" spans="1:4" ht="15.75" x14ac:dyDescent="0.25">
      <c r="A11" s="129">
        <v>1</v>
      </c>
      <c r="B11" s="129">
        <v>2</v>
      </c>
      <c r="C11" s="129">
        <v>5</v>
      </c>
      <c r="D11" s="129">
        <v>6</v>
      </c>
    </row>
    <row r="12" spans="1:4" ht="15.75" x14ac:dyDescent="0.25">
      <c r="A12" s="208" t="s">
        <v>369</v>
      </c>
      <c r="B12" s="209"/>
      <c r="C12" s="130">
        <v>6.2716000000000003</v>
      </c>
      <c r="D12" s="130">
        <f>SUM(C12:C12)</f>
        <v>6.2716000000000003</v>
      </c>
    </row>
    <row r="13" spans="1:4" ht="15.75" x14ac:dyDescent="0.25">
      <c r="A13" s="131" t="s">
        <v>370</v>
      </c>
      <c r="B13" s="132" t="s">
        <v>371</v>
      </c>
      <c r="C13" s="130">
        <v>6.2715719999999999</v>
      </c>
      <c r="D13" s="130">
        <f>SUM(C13:C13)</f>
        <v>6.2715719999999999</v>
      </c>
    </row>
    <row r="14" spans="1:4" ht="15.75" x14ac:dyDescent="0.25">
      <c r="A14" s="131" t="s">
        <v>372</v>
      </c>
      <c r="B14" s="132" t="s">
        <v>373</v>
      </c>
      <c r="C14" s="130">
        <f>1.31</f>
        <v>1.31</v>
      </c>
      <c r="D14" s="130">
        <f>SUM(C14:C14)</f>
        <v>1.31</v>
      </c>
    </row>
    <row r="15" spans="1:4" ht="15.75" x14ac:dyDescent="0.25">
      <c r="A15" s="131" t="s">
        <v>374</v>
      </c>
      <c r="B15" s="132" t="s">
        <v>375</v>
      </c>
      <c r="C15" s="130">
        <f>C14</f>
        <v>1.31</v>
      </c>
      <c r="D15" s="130">
        <f>SUM(C15:C15)</f>
        <v>1.31</v>
      </c>
    </row>
    <row r="16" spans="1:4" ht="15.75" x14ac:dyDescent="0.25">
      <c r="A16" s="131" t="s">
        <v>9</v>
      </c>
      <c r="B16" s="132" t="s">
        <v>376</v>
      </c>
      <c r="C16" s="130" t="s">
        <v>114</v>
      </c>
      <c r="D16" s="130" t="s">
        <v>114</v>
      </c>
    </row>
    <row r="17" spans="1:4" ht="15.75" x14ac:dyDescent="0.25">
      <c r="A17" s="131" t="s">
        <v>10</v>
      </c>
      <c r="B17" s="132" t="s">
        <v>377</v>
      </c>
      <c r="C17" s="130" t="s">
        <v>114</v>
      </c>
      <c r="D17" s="130" t="s">
        <v>114</v>
      </c>
    </row>
    <row r="18" spans="1:4" ht="15.75" x14ac:dyDescent="0.25">
      <c r="A18" s="131" t="s">
        <v>378</v>
      </c>
      <c r="B18" s="132" t="s">
        <v>379</v>
      </c>
      <c r="C18" s="130" t="s">
        <v>114</v>
      </c>
      <c r="D18" s="130" t="s">
        <v>114</v>
      </c>
    </row>
    <row r="19" spans="1:4" ht="15.75" x14ac:dyDescent="0.25">
      <c r="A19" s="131" t="s">
        <v>378</v>
      </c>
      <c r="B19" s="132" t="s">
        <v>380</v>
      </c>
      <c r="C19" s="130" t="s">
        <v>114</v>
      </c>
      <c r="D19" s="130" t="s">
        <v>114</v>
      </c>
    </row>
    <row r="20" spans="1:4" ht="15.75" x14ac:dyDescent="0.25">
      <c r="A20" s="131" t="s">
        <v>11</v>
      </c>
      <c r="B20" s="132" t="s">
        <v>381</v>
      </c>
      <c r="C20" s="130" t="s">
        <v>114</v>
      </c>
      <c r="D20" s="130" t="s">
        <v>114</v>
      </c>
    </row>
    <row r="21" spans="1:4" ht="15.75" x14ac:dyDescent="0.25">
      <c r="A21" s="131" t="s">
        <v>12</v>
      </c>
      <c r="B21" s="132" t="s">
        <v>382</v>
      </c>
      <c r="C21" s="130" t="s">
        <v>114</v>
      </c>
      <c r="D21" s="130" t="s">
        <v>114</v>
      </c>
    </row>
    <row r="22" spans="1:4" ht="15.75" x14ac:dyDescent="0.25">
      <c r="A22" s="131" t="s">
        <v>383</v>
      </c>
      <c r="B22" s="132" t="s">
        <v>384</v>
      </c>
      <c r="C22" s="130" t="s">
        <v>114</v>
      </c>
      <c r="D22" s="130" t="s">
        <v>114</v>
      </c>
    </row>
    <row r="23" spans="1:4" ht="15.75" x14ac:dyDescent="0.25">
      <c r="A23" s="131" t="s">
        <v>385</v>
      </c>
      <c r="B23" s="132" t="s">
        <v>386</v>
      </c>
      <c r="C23" s="130">
        <f>C13/1.2-C14</f>
        <v>3.9163099999999997</v>
      </c>
      <c r="D23" s="130">
        <f>SUM(C23:C23)</f>
        <v>3.9163099999999997</v>
      </c>
    </row>
    <row r="24" spans="1:4" ht="15.75" x14ac:dyDescent="0.25">
      <c r="A24" s="131" t="s">
        <v>387</v>
      </c>
      <c r="B24" s="132" t="s">
        <v>388</v>
      </c>
      <c r="C24" s="130">
        <f t="shared" ref="C24:C25" si="0">C23</f>
        <v>3.9163099999999997</v>
      </c>
      <c r="D24" s="130">
        <f>D23</f>
        <v>3.9163099999999997</v>
      </c>
    </row>
    <row r="25" spans="1:4" ht="15.75" x14ac:dyDescent="0.25">
      <c r="A25" s="131" t="s">
        <v>13</v>
      </c>
      <c r="B25" s="133" t="s">
        <v>389</v>
      </c>
      <c r="C25" s="130">
        <f t="shared" si="0"/>
        <v>3.9163099999999997</v>
      </c>
      <c r="D25" s="130">
        <f>D24</f>
        <v>3.9163099999999997</v>
      </c>
    </row>
    <row r="26" spans="1:4" ht="15.75" x14ac:dyDescent="0.25">
      <c r="A26" s="131" t="s">
        <v>390</v>
      </c>
      <c r="B26" s="132" t="s">
        <v>391</v>
      </c>
      <c r="C26" s="130" t="s">
        <v>114</v>
      </c>
      <c r="D26" s="129" t="s">
        <v>114</v>
      </c>
    </row>
    <row r="27" spans="1:4" ht="15.75" x14ac:dyDescent="0.25">
      <c r="A27" s="131" t="s">
        <v>392</v>
      </c>
      <c r="B27" s="132" t="s">
        <v>393</v>
      </c>
      <c r="C27" s="130" t="s">
        <v>114</v>
      </c>
      <c r="D27" s="129" t="s">
        <v>114</v>
      </c>
    </row>
    <row r="28" spans="1:4" ht="15.75" x14ac:dyDescent="0.25">
      <c r="A28" s="131" t="s">
        <v>394</v>
      </c>
      <c r="B28" s="132" t="s">
        <v>395</v>
      </c>
      <c r="C28" s="130">
        <f>C12-C13/1.2</f>
        <v>1.0452900000000005</v>
      </c>
      <c r="D28" s="130">
        <f>SUM(C28:C28)</f>
        <v>1.0452900000000005</v>
      </c>
    </row>
    <row r="29" spans="1:4" ht="15.75" x14ac:dyDescent="0.25">
      <c r="A29" s="131" t="s">
        <v>396</v>
      </c>
      <c r="B29" s="132" t="s">
        <v>397</v>
      </c>
      <c r="C29" s="130" t="s">
        <v>114</v>
      </c>
      <c r="D29" s="129" t="s">
        <v>114</v>
      </c>
    </row>
    <row r="30" spans="1:4" ht="15.75" x14ac:dyDescent="0.25">
      <c r="A30" s="131" t="s">
        <v>398</v>
      </c>
      <c r="B30" s="132" t="s">
        <v>399</v>
      </c>
      <c r="C30" s="130" t="s">
        <v>114</v>
      </c>
      <c r="D30" s="129" t="s">
        <v>114</v>
      </c>
    </row>
    <row r="31" spans="1:4" ht="15.75" x14ac:dyDescent="0.25">
      <c r="A31" s="131" t="s">
        <v>400</v>
      </c>
      <c r="B31" s="132" t="s">
        <v>401</v>
      </c>
      <c r="C31" s="130" t="s">
        <v>114</v>
      </c>
      <c r="D31" s="129" t="s">
        <v>114</v>
      </c>
    </row>
    <row r="32" spans="1:4" ht="15.75" x14ac:dyDescent="0.25">
      <c r="A32" s="131" t="s">
        <v>402</v>
      </c>
      <c r="B32" s="132" t="s">
        <v>403</v>
      </c>
      <c r="C32" s="130" t="s">
        <v>114</v>
      </c>
      <c r="D32" s="129" t="s">
        <v>114</v>
      </c>
    </row>
    <row r="33" spans="1:4" ht="15.75" x14ac:dyDescent="0.25">
      <c r="A33" s="131" t="s">
        <v>404</v>
      </c>
      <c r="B33" s="132" t="s">
        <v>405</v>
      </c>
      <c r="C33" s="130" t="s">
        <v>114</v>
      </c>
      <c r="D33" s="129" t="s">
        <v>114</v>
      </c>
    </row>
    <row r="34" spans="1:4" ht="15.75" x14ac:dyDescent="0.25">
      <c r="A34" s="131" t="s">
        <v>406</v>
      </c>
      <c r="B34" s="132" t="s">
        <v>407</v>
      </c>
      <c r="C34" s="130" t="s">
        <v>114</v>
      </c>
      <c r="D34" s="129" t="s">
        <v>114</v>
      </c>
    </row>
    <row r="35" spans="1:4" ht="15.75" x14ac:dyDescent="0.25">
      <c r="A35" s="131" t="s">
        <v>408</v>
      </c>
      <c r="B35" s="132" t="s">
        <v>409</v>
      </c>
      <c r="C35" s="130" t="s">
        <v>114</v>
      </c>
      <c r="D35" s="129" t="s">
        <v>114</v>
      </c>
    </row>
    <row r="36" spans="1:4" ht="15.75" x14ac:dyDescent="0.25">
      <c r="A36" s="131" t="s">
        <v>410</v>
      </c>
      <c r="B36" s="132" t="s">
        <v>411</v>
      </c>
      <c r="C36" s="130" t="s">
        <v>114</v>
      </c>
      <c r="D36" s="129" t="s">
        <v>114</v>
      </c>
    </row>
    <row r="37" spans="1:4" ht="15.75" x14ac:dyDescent="0.25">
      <c r="A37" s="131" t="s">
        <v>412</v>
      </c>
      <c r="B37" s="132" t="s">
        <v>413</v>
      </c>
      <c r="C37" s="130" t="s">
        <v>114</v>
      </c>
      <c r="D37" s="129" t="s">
        <v>114</v>
      </c>
    </row>
    <row r="38" spans="1:4" ht="15.75" x14ac:dyDescent="0.25">
      <c r="A38" s="131" t="s">
        <v>414</v>
      </c>
      <c r="B38" s="132" t="s">
        <v>415</v>
      </c>
      <c r="C38" s="130" t="s">
        <v>114</v>
      </c>
      <c r="D38" s="129" t="s">
        <v>114</v>
      </c>
    </row>
    <row r="39" spans="1:4" ht="31.5" x14ac:dyDescent="0.25">
      <c r="A39" s="131" t="s">
        <v>416</v>
      </c>
      <c r="B39" s="132" t="s">
        <v>417</v>
      </c>
      <c r="C39" s="130" t="s">
        <v>114</v>
      </c>
      <c r="D39" s="129" t="s">
        <v>114</v>
      </c>
    </row>
    <row r="40" spans="1:4" ht="31.5" x14ac:dyDescent="0.25">
      <c r="A40" s="131" t="s">
        <v>418</v>
      </c>
      <c r="B40" s="132" t="s">
        <v>419</v>
      </c>
      <c r="C40" s="130" t="s">
        <v>114</v>
      </c>
      <c r="D40" s="129" t="s">
        <v>114</v>
      </c>
    </row>
    <row r="41" spans="1:4" ht="15.75" x14ac:dyDescent="0.25">
      <c r="A41" s="131" t="s">
        <v>420</v>
      </c>
      <c r="B41" s="132" t="s">
        <v>421</v>
      </c>
      <c r="C41" s="130" t="s">
        <v>114</v>
      </c>
      <c r="D41" s="129" t="s">
        <v>114</v>
      </c>
    </row>
    <row r="42" spans="1:4" ht="15.75" x14ac:dyDescent="0.25">
      <c r="A42" s="131" t="s">
        <v>422</v>
      </c>
      <c r="B42" s="132" t="s">
        <v>423</v>
      </c>
      <c r="C42" s="130" t="s">
        <v>114</v>
      </c>
      <c r="D42" s="129" t="s">
        <v>114</v>
      </c>
    </row>
  </sheetData>
  <mergeCells count="5">
    <mergeCell ref="A5:D5"/>
    <mergeCell ref="A6:D6"/>
    <mergeCell ref="A9:A10"/>
    <mergeCell ref="B9:B10"/>
    <mergeCell ref="A12:B12"/>
  </mergeCells>
  <pageMargins left="0.7" right="0.7" top="0.75" bottom="0.75" header="0.3" footer="0.3"/>
  <pageSetup paperSize="9" scale="6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1</vt:lpstr>
      <vt:lpstr>2</vt:lpstr>
      <vt:lpstr>3</vt:lpstr>
      <vt:lpstr>4</vt:lpstr>
      <vt:lpstr>5</vt:lpstr>
      <vt:lpstr>6</vt:lpstr>
      <vt:lpstr>7</vt:lpstr>
      <vt:lpstr>8</vt:lpstr>
      <vt:lpstr>'1'!Заголовки_для_печати</vt:lpstr>
      <vt:lpstr>'1'!Область_печати</vt:lpstr>
      <vt:lpstr>'2'!Область_печати</vt:lpstr>
      <vt:lpstr>'4'!Область_печати</vt:lpstr>
      <vt:lpstr>'7'!Область_печати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Титова Юлия Викторовна</dc:creator>
  <cp:lastModifiedBy>Министерство ТЭК и ЖКХ КК Ильинова А.А.</cp:lastModifiedBy>
  <cp:lastPrinted>2018-10-19T11:38:37Z</cp:lastPrinted>
  <dcterms:created xsi:type="dcterms:W3CDTF">2017-10-23T07:58:32Z</dcterms:created>
  <dcterms:modified xsi:type="dcterms:W3CDTF">2019-12-31T07:00:42Z</dcterms:modified>
</cp:coreProperties>
</file>